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E7F844C7-E458-4FBE-B877-87223761D66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J18" i="22" s="1"/>
  <c r="H18" i="22"/>
  <c r="L17" i="22"/>
  <c r="I17" i="22"/>
  <c r="J17" i="22" s="1"/>
  <c r="H17" i="22"/>
  <c r="L16" i="22"/>
  <c r="I16" i="22"/>
  <c r="J16" i="22" s="1"/>
  <c r="H16" i="22"/>
  <c r="L14" i="22"/>
  <c r="I14" i="22"/>
  <c r="J14" i="22" s="1"/>
  <c r="H14" i="22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N28" i="23"/>
  <c r="M28" i="23"/>
  <c r="K28" i="23"/>
  <c r="G28" i="23"/>
  <c r="F28" i="23"/>
  <c r="E28" i="23"/>
  <c r="I28" i="23" s="1"/>
  <c r="J28" i="23" s="1"/>
  <c r="I28" i="25" l="1"/>
  <c r="J28" i="25" s="1"/>
  <c r="L28" i="25"/>
  <c r="H28" i="25"/>
  <c r="E28" i="24"/>
  <c r="L28" i="23"/>
  <c r="H28" i="23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<sst xmlns="http://schemas.openxmlformats.org/spreadsheetml/2006/main" count="209" uniqueCount="48">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</sst>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0.42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0.74600000000000011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46</v>
      </c>
      <c r="C14" s="9" t="s">
        <v>40</v>
      </c>
      <c r="D14" s="9" t="s">
        <v>34</v>
      </c>
      <c r="E14" s="9">
        <v>31</v>
      </c>
      <c r="F14" s="9">
        <v>24</v>
      </c>
      <c r="G14" s="9"/>
      <c r="H14" s="10">
        <f t="shared" ref="H14:H18" si="0">(F14+G14)/E14</f>
        <v>0.77419354838709675</v>
      </c>
      <c r="I14" s="9">
        <f t="shared" ref="I14:I16" si="1">(E14-SUM(F14:G14))-K14</f>
        <v>7</v>
      </c>
      <c r="J14" s="10">
        <f t="shared" ref="J14:J18" si="2">I14/E14</f>
        <v>0.22580645161290322</v>
      </c>
      <c r="K14" s="9"/>
      <c r="L14" s="10">
        <f t="shared" ref="L14:L18" si="3">K14/E14</f>
        <v>0</v>
      </c>
      <c r="M14" s="9">
        <v>66</v>
      </c>
      <c r="N14" s="15">
        <v>0.77</v>
      </c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46</v>
      </c>
      <c r="C16" s="9" t="s">
        <v>42</v>
      </c>
      <c r="D16" s="9" t="s">
        <v>34</v>
      </c>
      <c r="E16" s="9">
        <v>32</v>
      </c>
      <c r="F16" s="9">
        <v>31</v>
      </c>
      <c r="G16" s="9"/>
      <c r="H16" s="10">
        <f t="shared" si="0"/>
        <v>0.96875</v>
      </c>
      <c r="I16" s="9">
        <f t="shared" si="1"/>
        <v>1</v>
      </c>
      <c r="J16" s="10">
        <f t="shared" si="2"/>
        <v>3.125E-2</v>
      </c>
      <c r="K16" s="9"/>
      <c r="L16" s="10">
        <f t="shared" si="3"/>
        <v>0</v>
      </c>
      <c r="M16" s="9">
        <v>82</v>
      </c>
      <c r="N16" s="15">
        <v>0.69</v>
      </c>
    </row>
    <row r="17" spans="1:14" s="11" customFormat="1" ht="26.4" x14ac:dyDescent="0.25">
      <c r="A17" s="8" t="s">
        <v>39</v>
      </c>
      <c r="B17" s="9" t="s">
        <v>46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4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1</v>
      </c>
    </row>
    <row r="18" spans="1:14" s="11" customFormat="1" ht="26.4" x14ac:dyDescent="0.25">
      <c r="A18" s="8" t="s">
        <v>39</v>
      </c>
      <c r="B18" s="9" t="s">
        <v>46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4"/>
        <v>0</v>
      </c>
      <c r="J18" s="10">
        <f t="shared" si="2"/>
        <v>0</v>
      </c>
      <c r="K18" s="9"/>
      <c r="L18" s="10">
        <f t="shared" si="3"/>
        <v>0</v>
      </c>
      <c r="M18" s="9">
        <v>92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79</v>
      </c>
      <c r="G29" s="17">
        <f>SUM(G14:G28)</f>
        <v>0</v>
      </c>
      <c r="H29" s="18">
        <f>SUM(F29:G29)/E29</f>
        <v>0.74528301886792447</v>
      </c>
      <c r="I29" s="17">
        <f t="shared" ref="I29" si="5">(E29-SUM(F29:G29))-K29</f>
        <v>27</v>
      </c>
      <c r="J29" s="18">
        <f t="shared" ref="J29" si="6">I29/E29</f>
        <v>0.25471698113207547</v>
      </c>
      <c r="K29" s="17">
        <f>SUM(K14:K28)</f>
        <v>0</v>
      </c>
      <c r="L29" s="18">
        <f t="shared" ref="L29" si="7">K29/E29</f>
        <v>0</v>
      </c>
      <c r="M29" s="17">
        <f>AVERAGE(M14:M28)</f>
        <v>82.5</v>
      </c>
      <c r="N29" s="19">
        <f>AVERAGE(N14:N28)</f>
        <v>0.73249999999999993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MTI. MARIA DE LOS ANGELES PELAYO VAQUERO</v>
      </c>
      <c r="C38" s="41"/>
      <c r="D38" s="41"/>
      <c r="E38" s="13"/>
      <c r="F38" s="13"/>
      <c r="G38" s="41" t="s">
        <v>33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02" zoomScaleNormal="102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21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21"/>
      <c r="I15" s="9"/>
      <c r="J15" s="21"/>
      <c r="K15" s="9"/>
      <c r="L15" s="21"/>
      <c r="M15" s="9"/>
      <c r="N15" s="22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25" t="s">
        <v>33</v>
      </c>
      <c r="H34" s="25"/>
      <c r="I34" s="25"/>
      <c r="J34" s="2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2025-04-03T02:22:25Z</dcterms:modified>
  <cp:category/>
  <cp:contentStatus/>
</cp:coreProperties>
</file>