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8450" windowHeight="7338"/>
  </bookViews>
  <sheets>
    <sheet name="MATERIA 2" sheetId="3" r:id="rId1"/>
    <sheet name="MATERIA 2 (2)" sheetId="6" r:id="rId2"/>
    <sheet name="MATERIA 2 (3)" sheetId="7" r:id="rId3"/>
    <sheet name="MATERIA 4" sheetId="5" r:id="rId4"/>
    <sheet name="MATERIA 4 (2)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8" l="1"/>
  <c r="O53" i="8"/>
  <c r="N53" i="8"/>
  <c r="M53" i="8"/>
  <c r="L53" i="8"/>
  <c r="K53" i="8"/>
  <c r="J53" i="8"/>
  <c r="P52" i="8"/>
  <c r="O52" i="8"/>
  <c r="N52" i="8"/>
  <c r="M52" i="8"/>
  <c r="L52" i="8"/>
  <c r="K52" i="8"/>
  <c r="J52" i="8"/>
  <c r="Q48" i="8"/>
  <c r="Q47" i="8"/>
  <c r="Q46" i="8"/>
  <c r="Q45" i="8"/>
  <c r="Q44" i="8"/>
  <c r="Q43" i="8"/>
  <c r="Q42" i="8"/>
  <c r="Q41" i="8"/>
  <c r="Q40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1" i="8"/>
  <c r="Q10" i="8"/>
  <c r="Q9" i="8"/>
  <c r="Q35" i="6"/>
  <c r="Q17" i="5"/>
  <c r="Q49" i="8" l="1"/>
  <c r="Q51" i="8"/>
  <c r="Q50" i="8"/>
  <c r="Q53" i="8" s="1"/>
  <c r="L50" i="7"/>
  <c r="J50" i="7"/>
  <c r="O49" i="7"/>
  <c r="P48" i="7"/>
  <c r="P49" i="7" s="1"/>
  <c r="O48" i="7"/>
  <c r="P47" i="7"/>
  <c r="P50" i="7" s="1"/>
  <c r="O47" i="7"/>
  <c r="O50" i="7" s="1"/>
  <c r="P46" i="7"/>
  <c r="O46" i="7"/>
  <c r="N46" i="7"/>
  <c r="M46" i="7"/>
  <c r="L46" i="7"/>
  <c r="L49" i="7" s="1"/>
  <c r="K46" i="7"/>
  <c r="J46" i="7"/>
  <c r="J49" i="7" s="1"/>
  <c r="Q45" i="7"/>
  <c r="Q43" i="7"/>
  <c r="Q42" i="7"/>
  <c r="Q41" i="7"/>
  <c r="Q40" i="7"/>
  <c r="Q39" i="7"/>
  <c r="Q38" i="7"/>
  <c r="Q37" i="7"/>
  <c r="Q36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1" i="7"/>
  <c r="Q10" i="7"/>
  <c r="Q9" i="7"/>
  <c r="Q27" i="3"/>
  <c r="Q52" i="8" l="1"/>
  <c r="Q46" i="7"/>
  <c r="Q49" i="7" s="1"/>
  <c r="Q48" i="7"/>
  <c r="Q47" i="7"/>
  <c r="Q50" i="7" s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10" i="6"/>
  <c r="Q11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6" i="6"/>
  <c r="Q37" i="6"/>
  <c r="Q38" i="6"/>
  <c r="Q39" i="6"/>
  <c r="Q40" i="6"/>
  <c r="Q41" i="6"/>
  <c r="Q42" i="6"/>
  <c r="Q9" i="6"/>
  <c r="N52" i="5" l="1"/>
  <c r="L50" i="6" l="1"/>
  <c r="J50" i="6"/>
  <c r="P48" i="6"/>
  <c r="O48" i="6"/>
  <c r="P47" i="6"/>
  <c r="O47" i="6"/>
  <c r="P46" i="6"/>
  <c r="P49" i="6" s="1"/>
  <c r="O46" i="6"/>
  <c r="O49" i="6" s="1"/>
  <c r="N46" i="6"/>
  <c r="M46" i="6"/>
  <c r="L46" i="6"/>
  <c r="L49" i="6" s="1"/>
  <c r="K46" i="6"/>
  <c r="J46" i="6"/>
  <c r="J49" i="6" s="1"/>
  <c r="Q45" i="6"/>
  <c r="Q43" i="6"/>
  <c r="O50" i="6" l="1"/>
  <c r="P50" i="6"/>
  <c r="Q47" i="6"/>
  <c r="Q48" i="6"/>
  <c r="Q46" i="6"/>
  <c r="Q10" i="5"/>
  <c r="Q11" i="5"/>
  <c r="Q13" i="5"/>
  <c r="Q14" i="5"/>
  <c r="Q15" i="5"/>
  <c r="Q16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9" i="5"/>
  <c r="Q49" i="6" l="1"/>
  <c r="Q50" i="6"/>
  <c r="K53" i="5"/>
  <c r="L53" i="5"/>
  <c r="M53" i="5"/>
  <c r="N53" i="5"/>
  <c r="O53" i="5"/>
  <c r="P53" i="5"/>
  <c r="K52" i="5"/>
  <c r="L52" i="5"/>
  <c r="M52" i="5"/>
  <c r="O52" i="5"/>
  <c r="P52" i="5"/>
  <c r="Q48" i="5" l="1"/>
  <c r="Q47" i="5"/>
  <c r="Q46" i="5"/>
  <c r="Q45" i="5"/>
  <c r="Q44" i="5"/>
  <c r="Q43" i="5"/>
  <c r="Q42" i="5"/>
  <c r="Q41" i="5"/>
  <c r="Q40" i="5"/>
  <c r="P47" i="3"/>
  <c r="O47" i="3"/>
  <c r="P46" i="3"/>
  <c r="O46" i="3"/>
  <c r="P45" i="3"/>
  <c r="O45" i="3"/>
  <c r="O48" i="3" s="1"/>
  <c r="N45" i="3"/>
  <c r="M45" i="3"/>
  <c r="L45" i="3"/>
  <c r="K45" i="3"/>
  <c r="J45" i="3"/>
  <c r="Q44" i="3"/>
  <c r="O49" i="3" l="1"/>
  <c r="P48" i="3"/>
  <c r="L48" i="3"/>
  <c r="J48" i="3"/>
  <c r="L49" i="3"/>
  <c r="P49" i="3"/>
  <c r="Q47" i="3"/>
  <c r="J49" i="3"/>
  <c r="J52" i="5"/>
  <c r="J53" i="5"/>
  <c r="Q51" i="5"/>
  <c r="Q49" i="5"/>
  <c r="Q50" i="5"/>
  <c r="Q45" i="3"/>
  <c r="Q46" i="3"/>
  <c r="Q53" i="5" l="1"/>
  <c r="Q52" i="5"/>
  <c r="Q48" i="3"/>
  <c r="Q49" i="3"/>
</calcChain>
</file>

<file path=xl/sharedStrings.xml><?xml version="1.0" encoding="utf-8"?>
<sst xmlns="http://schemas.openxmlformats.org/spreadsheetml/2006/main" count="386" uniqueCount="283">
  <si>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</si>
  <si>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</si>
  <si>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</si>
  <si>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</si>
  <si>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</si>
  <si>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</si>
  <si>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</si>
  <si>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</si>
  <si>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</si>
  <si>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</si>
  <si>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</si>
  <si>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</si>
  <si>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</si>
  <si>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</si>
  <si>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</si>
  <si>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</si>
  <si>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</si>
  <si>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</si>
  <si>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</si>
  <si>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</si>
  <si>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</si>
  <si>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</si>
  <si>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</si>
  <si>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</si>
  <si>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</si>
  <si>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CONTABILIDAD GENERAL</t>
  </si>
  <si>
    <t>241U0184</t>
  </si>
  <si>
    <t>241U0185</t>
  </si>
  <si>
    <t>241U0568</t>
  </si>
  <si>
    <t>241U0188</t>
  </si>
  <si>
    <t>241U0189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</si>
  <si>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</si>
  <si>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</si>
  <si>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</si>
  <si>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</si>
  <si>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</si>
  <si>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</si>
  <si>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</si>
  <si>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</si>
  <si>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</si>
  <si>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</si>
  <si>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</si>
  <si>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</si>
  <si>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</si>
  <si>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241U0218</t>
  </si>
  <si>
    <t>231U0642</t>
  </si>
  <si>
    <t>241U0221</t>
  </si>
  <si>
    <t>241U0620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</si>
  <si>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</si>
  <si>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</si>
  <si>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</si>
  <si>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</si>
  <si>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</si>
  <si>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</si>
  <si>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</si>
  <si>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</si>
  <si>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</si>
  <si>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</si>
  <si>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241U0241</t>
  </si>
  <si>
    <t>CAPORAL PEREZ MOISES</t>
  </si>
  <si>
    <t>CASTILLO CHIGO MIGUEL ANGEL</t>
  </si>
  <si>
    <t>CHONTAL ARRES DANNA PATRICIA</t>
  </si>
  <si>
    <t>CHONTAL ORTEGA JASMIN</t>
  </si>
  <si>
    <t>COBAXIN BAXIN VALERIA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</si>
  <si>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</si>
  <si>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</si>
  <si>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</si>
  <si>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</si>
  <si>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</si>
  <si>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</si>
  <si>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</si>
  <si>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</si>
  <si>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</si>
  <si>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</si>
  <si>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</si>
  <si>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</si>
  <si>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</si>
  <si>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PORTUGAL GARRIDO ASHLEY AILY</t>
  </si>
  <si>
    <t>PUCHETA TOTO YESENIA MIREL</t>
  </si>
  <si>
    <t>RAMIREZ MOZO ANTONIO ALEXANDER</t>
  </si>
  <si>
    <t>RAYMUNDO ALVARADO MOISES DAMIAN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</si>
  <si>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</si>
  <si>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</si>
  <si>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</si>
  <si>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</si>
  <si>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</si>
  <si>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</si>
  <si>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</si>
  <si>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</si>
  <si>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</si>
  <si>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</si>
  <si>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XOLOT ARAN SAID</t>
  </si>
  <si>
    <t>241U0178</t>
  </si>
  <si>
    <t>241U0181</t>
  </si>
  <si>
    <t>241U0182</t>
  </si>
  <si>
    <t>241U0186</t>
  </si>
  <si>
    <t>241U0571</t>
  </si>
  <si>
    <t>241U0187</t>
  </si>
  <si>
    <t>241U0627</t>
  </si>
  <si>
    <t>241U0150</t>
  </si>
  <si>
    <t>241U0616</t>
  </si>
  <si>
    <t>241U0191</t>
  </si>
  <si>
    <t>241U0569</t>
  </si>
  <si>
    <t>241U0192</t>
  </si>
  <si>
    <t>241U0420</t>
  </si>
  <si>
    <t>241U0193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</si>
  <si>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</si>
  <si>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</si>
  <si>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</si>
  <si>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</si>
  <si>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</si>
  <si>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</si>
  <si>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</si>
  <si>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</si>
  <si>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</si>
  <si>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</si>
  <si>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</si>
  <si>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</si>
  <si>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241U0219</t>
  </si>
  <si>
    <t>241U0223</t>
  </si>
  <si>
    <t>241U0224</t>
  </si>
  <si>
    <t>241U0230</t>
  </si>
  <si>
    <t>241U0231</t>
  </si>
  <si>
    <t>241U0233</t>
  </si>
  <si>
    <t>241U0242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</si>
  <si>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</si>
  <si>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</si>
  <si>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</si>
  <si>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</si>
  <si>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</si>
  <si>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</si>
  <si>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</si>
  <si>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</si>
  <si>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</si>
  <si>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</si>
  <si>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</si>
  <si>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</si>
  <si>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</si>
  <si>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</si>
  <si>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</si>
  <si>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</si>
  <si>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</si>
  <si>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</si>
  <si>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</si>
  <si>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</si>
  <si>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MARTÍNEZ SEBA JENNIFER</t>
  </si>
  <si>
    <t>MORALES MENDEZ BRYAN</t>
  </si>
  <si>
    <t>MOTO COBAXIN KEVIN ANTONIO</t>
  </si>
  <si>
    <t>ORGANISTA MACARIO JIMENA</t>
  </si>
  <si>
    <t>ORTIZ HERNANDEZ THEO ARTURO</t>
  </si>
  <si>
    <t>PUCHETA SALAZAR ALVARO ANTONIO</t>
  </si>
  <si>
    <t>SANCHEZ FERMAN MARIA JOSE</t>
  </si>
  <si>
    <t>SANTOS PEREZ ABDIEL MISRAIN</t>
  </si>
  <si>
    <t>TORRES MONTÁN HANNIA SHERLYN</t>
  </si>
  <si>
    <t>TOTO HERNANDEZ PEDRO ANTOLIN</t>
  </si>
  <si>
    <t>VELAZCO CASTILLO MARLEN</t>
  </si>
  <si>
    <t>ZUÑIGA MARTINEZ DAVID EDUARDO</t>
  </si>
  <si>
    <t>231U0187</t>
  </si>
  <si>
    <t>231U0190</t>
  </si>
  <si>
    <t>231U0194</t>
  </si>
  <si>
    <t>231U0205</t>
  </si>
  <si>
    <t>231U0212</t>
  </si>
  <si>
    <t>231U0218</t>
  </si>
  <si>
    <t>231U0611</t>
  </si>
  <si>
    <t>231U0222</t>
  </si>
  <si>
    <t>231U0615</t>
  </si>
  <si>
    <t>CAMPOS CHIGO JONATHAN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</si>
  <si>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</si>
  <si>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</si>
  <si>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</si>
  <si>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</si>
  <si>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</si>
  <si>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POXTAN VELASCO MARICELA</t>
  </si>
  <si>
    <t>PUCHETA TON DAVID ALEJANDRO</t>
  </si>
  <si>
    <t>VELASCO SEBA GABRIELA</t>
  </si>
  <si>
    <t>CORDOVA MUÑOZ MONICA ESTEFANÍA</t>
  </si>
  <si>
    <t>MORISCO LOPEZ JOSÉ ANGEL</t>
  </si>
  <si>
    <t>241U0435</t>
  </si>
  <si>
    <t>205 A</t>
  </si>
  <si>
    <t>205 B</t>
  </si>
  <si>
    <t>CAMPOS CATEMAXCA MARCO ANTONIO</t>
  </si>
  <si>
    <t>231U0627</t>
  </si>
  <si>
    <t>PEREZ MARTINEZ NATALIA</t>
  </si>
  <si>
    <t>241UO220</t>
  </si>
  <si>
    <t>207 B</t>
  </si>
  <si>
    <t>CONTABILIDAD ORIENTADA A LOS NEGOCIOS</t>
  </si>
  <si>
    <t xml:space="preserve"> AMBROS IXTEPAN FLORICELA</t>
  </si>
  <si>
    <t>241U0267</t>
  </si>
  <si>
    <t xml:space="preserve"> AMBROS XOLO INGRID</t>
  </si>
  <si>
    <t>241U0268</t>
  </si>
  <si>
    <t>241U0269</t>
  </si>
  <si>
    <t>241U0271</t>
  </si>
  <si>
    <t>241U0276</t>
  </si>
  <si>
    <t>241U0278</t>
  </si>
  <si>
    <t>241U0279</t>
  </si>
  <si>
    <t>241U0282</t>
  </si>
  <si>
    <t>241U0290</t>
  </si>
  <si>
    <t>241U0293</t>
  </si>
  <si>
    <t>241U0298</t>
  </si>
  <si>
    <t>241U0300</t>
  </si>
  <si>
    <t>241U0305</t>
  </si>
  <si>
    <t>241U0307</t>
  </si>
  <si>
    <t>241U0309</t>
  </si>
  <si>
    <t>241U0313</t>
  </si>
  <si>
    <t>241U0319</t>
  </si>
  <si>
    <t>ANOTA SEBA FELIPE JESUS ABRAHAM</t>
  </si>
  <si>
    <t>BARRIOS CHAPOL JOSE ANTONIO</t>
  </si>
  <si>
    <t>CANSINO BELLI JONATHAN</t>
  </si>
  <si>
    <t>CHIGUIL MACHUCHO RAMIRO ALESSANDRO</t>
  </si>
  <si>
    <t>COMI VELASCO LESLIE JANINE</t>
  </si>
  <si>
    <t>CRUZ TEPACH JORGE ABRAHAM</t>
  </si>
  <si>
    <t>GUTIERREZ MELO LUIS</t>
  </si>
  <si>
    <t>HERNANDEZ TOTO LUIS ANGEL</t>
  </si>
  <si>
    <t>LOPEZ CANSINO JOLETH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</si>
  <si>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</si>
  <si>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</si>
  <si>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</si>
  <si>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</si>
  <si>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</si>
  <si>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SEBA MORAN KEVIN MARCELO</t>
  </si>
  <si>
    <t>DERECHO FISCAL</t>
  </si>
  <si>
    <t>FEBRERO-JUNKIO 2025</t>
  </si>
  <si>
    <t>405 C</t>
  </si>
  <si>
    <t>HERNANDEZ CISNEROS CARLOS JOSE</t>
  </si>
  <si>
    <t>21U0293</t>
  </si>
  <si>
    <t>FEBRERO-JULIO 2025</t>
  </si>
  <si>
    <t>FEBRERO-JUNIO 2025</t>
  </si>
  <si>
    <t>ADMINISTRACIÓN FINANCIERA 2</t>
  </si>
  <si>
    <t>605 B</t>
  </si>
  <si>
    <t>221U0268</t>
  </si>
  <si>
    <t>221U0279</t>
  </si>
  <si>
    <t>221U0837</t>
  </si>
  <si>
    <t>221U0290</t>
  </si>
  <si>
    <t>221U0291</t>
  </si>
  <si>
    <t>221U0297</t>
  </si>
  <si>
    <t>221U0298</t>
  </si>
  <si>
    <t>221U0300</t>
  </si>
  <si>
    <t>221U0345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</si>
  <si>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</si>
  <si>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</si>
  <si>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</si>
  <si>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</si>
  <si>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</si>
  <si>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</si>
  <si>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</si>
  <si>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</si>
  <si>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</si>
  <si>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</si>
  <si>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</si>
  <si>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</si>
  <si>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</si>
  <si>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</si>
  <si>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</si>
  <si>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</si>
  <si>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</si>
  <si>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</si>
  <si>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</si>
  <si>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CHAGALA PACHECO FLOR EDITH</t>
  </si>
  <si>
    <t>CHONTAL MUÑOZ ARELI NOEMI</t>
  </si>
  <si>
    <t>GARCÍA MARTÍNEZ LIZETH</t>
  </si>
  <si>
    <t>GONZALEZ FLORES JUAN FERNANDO</t>
  </si>
  <si>
    <t>HERRERA ROLON SHAILA</t>
  </si>
  <si>
    <t>JIMENEZ TENORIO CHRISTIAN JHOVANY</t>
  </si>
  <si>
    <t>LUCHO MUÑOZ ALEYDIS LISETTE</t>
  </si>
  <si>
    <t>LÓPEZ CHIGUIL INDIRA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</si>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</sst>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3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49</xdr:row>
      <xdr:rowOff>149453</xdr:rowOff>
    </xdr:from>
    <xdr:to>
      <xdr:col>15</xdr:col>
      <xdr:colOff>269422</xdr:colOff>
      <xdr:row>62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50</xdr:row>
      <xdr:rowOff>149453</xdr:rowOff>
    </xdr:from>
    <xdr:to>
      <xdr:col>15</xdr:col>
      <xdr:colOff>269422</xdr:colOff>
      <xdr:row>63</xdr:row>
      <xdr:rowOff>134030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872573"/>
          <a:ext cx="2760436" cy="2362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50</xdr:row>
      <xdr:rowOff>149453</xdr:rowOff>
    </xdr:from>
    <xdr:to>
      <xdr:col>15</xdr:col>
      <xdr:colOff>269422</xdr:colOff>
      <xdr:row>63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308693"/>
          <a:ext cx="2760436" cy="2362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54</xdr:row>
      <xdr:rowOff>22246</xdr:rowOff>
    </xdr:from>
    <xdr:to>
      <xdr:col>15</xdr:col>
      <xdr:colOff>373900</xdr:colOff>
      <xdr:row>67</xdr:row>
      <xdr:rowOff>4740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7642" y="9955955"/>
          <a:ext cx="2764531" cy="23689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54</xdr:row>
      <xdr:rowOff>22246</xdr:rowOff>
    </xdr:from>
    <xdr:to>
      <xdr:col>15</xdr:col>
      <xdr:colOff>373900</xdr:colOff>
      <xdr:row>67</xdr:row>
      <xdr:rowOff>4740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7597" y="9932056"/>
          <a:ext cx="2758643" cy="2359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3"/>
  <sheetViews>
    <sheetView tabSelected="1" topLeftCell="A28" zoomScale="90" zoomScaleNormal="90" workbookViewId="0">
      <selection activeCell="E53" sqref="E5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20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1"/>
      <c r="R3" s="11"/>
    </row>
    <row r="4" spans="2:20" x14ac:dyDescent="0.55000000000000004">
      <c r="C4" t="s">
        <v>0</v>
      </c>
      <c r="D4" s="52" t="s">
        <v>25</v>
      </c>
      <c r="E4" s="52"/>
      <c r="F4" s="52"/>
      <c r="G4" s="52"/>
      <c r="I4" t="s">
        <v>1</v>
      </c>
      <c r="J4" s="53" t="s">
        <v>178</v>
      </c>
      <c r="K4" s="53"/>
      <c r="M4" t="s">
        <v>2</v>
      </c>
      <c r="N4" s="54">
        <v>45721</v>
      </c>
      <c r="O4" s="54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53" t="s">
        <v>226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20" ht="11.25" customHeight="1" x14ac:dyDescent="0.55000000000000004"/>
    <row r="8" spans="2:20" x14ac:dyDescent="0.5500000000000000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20" ht="14.7" thickBot="1" x14ac:dyDescent="0.6">
      <c r="B9" s="26">
        <v>1</v>
      </c>
      <c r="C9" s="32" t="s">
        <v>26</v>
      </c>
      <c r="D9" s="58" t="s">
        <v>59</v>
      </c>
      <c r="E9" s="59"/>
      <c r="F9" s="59"/>
      <c r="G9" s="59"/>
      <c r="H9" s="59"/>
      <c r="I9" s="60"/>
      <c r="J9" s="21">
        <v>72</v>
      </c>
      <c r="K9" s="21"/>
      <c r="L9" s="21"/>
      <c r="M9" s="21"/>
      <c r="N9" s="21"/>
      <c r="O9" s="21"/>
      <c r="P9" s="10"/>
      <c r="Q9" s="7">
        <f t="shared" ref="Q9:Q43" si="0">SUM(J9:P9)/5</f>
        <v>14.4</v>
      </c>
      <c r="T9" s="22"/>
    </row>
    <row r="10" spans="2:20" ht="14.7" thickBot="1" x14ac:dyDescent="0.6">
      <c r="B10" s="26">
        <v>2</v>
      </c>
      <c r="C10" s="32" t="s">
        <v>27</v>
      </c>
      <c r="D10" s="58" t="s">
        <v>60</v>
      </c>
      <c r="E10" s="59"/>
      <c r="F10" s="59"/>
      <c r="G10" s="59"/>
      <c r="H10" s="59"/>
      <c r="I10" s="60"/>
      <c r="J10" s="21">
        <v>71</v>
      </c>
      <c r="K10" s="21"/>
      <c r="L10" s="21"/>
      <c r="M10" s="21"/>
      <c r="N10" s="21"/>
      <c r="O10" s="21"/>
      <c r="P10" s="10"/>
      <c r="Q10" s="7">
        <f t="shared" si="0"/>
        <v>14.2</v>
      </c>
      <c r="T10" s="22"/>
    </row>
    <row r="11" spans="2:20" ht="14.7" thickBot="1" x14ac:dyDescent="0.6">
      <c r="B11" s="26">
        <v>3</v>
      </c>
      <c r="C11" s="32" t="s">
        <v>28</v>
      </c>
      <c r="D11" s="58" t="s">
        <v>61</v>
      </c>
      <c r="E11" s="59"/>
      <c r="F11" s="59"/>
      <c r="G11" s="59"/>
      <c r="H11" s="59"/>
      <c r="I11" s="60"/>
      <c r="J11" s="21">
        <v>71</v>
      </c>
      <c r="K11" s="21"/>
      <c r="L11" s="21"/>
      <c r="M11" s="21"/>
      <c r="N11" s="21"/>
      <c r="O11" s="21"/>
      <c r="P11" s="10"/>
      <c r="Q11" s="7">
        <f t="shared" si="0"/>
        <v>14.2</v>
      </c>
      <c r="T11" s="22"/>
    </row>
    <row r="12" spans="2:20" ht="14.7" thickBot="1" x14ac:dyDescent="0.6">
      <c r="B12" s="26">
        <v>4</v>
      </c>
      <c r="C12" s="32" t="s">
        <v>29</v>
      </c>
      <c r="D12" s="58" t="s">
        <v>62</v>
      </c>
      <c r="E12" s="59"/>
      <c r="F12" s="59"/>
      <c r="G12" s="59"/>
      <c r="H12" s="59"/>
      <c r="I12" s="60"/>
      <c r="J12" s="21">
        <v>70</v>
      </c>
      <c r="K12" s="21"/>
      <c r="L12" s="21"/>
      <c r="M12" s="21"/>
      <c r="N12" s="21"/>
      <c r="O12" s="21"/>
      <c r="P12" s="10"/>
      <c r="Q12" s="7">
        <f t="shared" si="0"/>
        <v>14</v>
      </c>
      <c r="T12" s="22"/>
    </row>
    <row r="13" spans="2:20" ht="14.7" thickBot="1" x14ac:dyDescent="0.6">
      <c r="B13" s="26">
        <v>5</v>
      </c>
      <c r="C13" s="32" t="s">
        <v>30</v>
      </c>
      <c r="D13" s="58" t="s">
        <v>63</v>
      </c>
      <c r="E13" s="59"/>
      <c r="F13" s="59"/>
      <c r="G13" s="59"/>
      <c r="H13" s="59"/>
      <c r="I13" s="60"/>
      <c r="J13" s="21">
        <v>70</v>
      </c>
      <c r="K13" s="21"/>
      <c r="L13" s="21"/>
      <c r="M13" s="21"/>
      <c r="N13" s="21"/>
      <c r="O13" s="21"/>
      <c r="P13" s="10"/>
      <c r="Q13" s="7">
        <f t="shared" si="0"/>
        <v>14</v>
      </c>
      <c r="T13" s="22"/>
    </row>
    <row r="14" spans="2:20" x14ac:dyDescent="0.55000000000000004">
      <c r="B14" s="26">
        <v>6</v>
      </c>
      <c r="C14" t="s">
        <v>99</v>
      </c>
      <c r="D14" s="58" t="s">
        <v>175</v>
      </c>
      <c r="E14" s="59"/>
      <c r="F14" s="59"/>
      <c r="G14" s="59"/>
      <c r="H14" s="59"/>
      <c r="I14" s="60"/>
      <c r="J14" s="21">
        <v>70</v>
      </c>
      <c r="K14" s="21"/>
      <c r="L14" s="21"/>
      <c r="M14" s="21"/>
      <c r="N14" s="21"/>
      <c r="O14" s="21"/>
      <c r="P14" s="10"/>
      <c r="Q14" s="7">
        <f t="shared" si="0"/>
        <v>14</v>
      </c>
      <c r="T14" s="22"/>
    </row>
    <row r="15" spans="2:20" ht="14.7" thickBot="1" x14ac:dyDescent="0.6">
      <c r="B15" s="26">
        <v>7</v>
      </c>
      <c r="C15" s="32" t="s">
        <v>31</v>
      </c>
      <c r="D15" s="58" t="s">
        <v>64</v>
      </c>
      <c r="E15" s="59"/>
      <c r="F15" s="59"/>
      <c r="G15" s="59"/>
      <c r="H15" s="59"/>
      <c r="I15" s="60"/>
      <c r="J15" s="21">
        <v>72</v>
      </c>
      <c r="K15" s="21"/>
      <c r="L15" s="21"/>
      <c r="M15" s="21"/>
      <c r="N15" s="21"/>
      <c r="O15" s="21"/>
      <c r="P15" s="10"/>
      <c r="Q15" s="7">
        <f t="shared" si="0"/>
        <v>14.4</v>
      </c>
      <c r="T15" s="22"/>
    </row>
    <row r="16" spans="2:20" ht="14.7" thickBot="1" x14ac:dyDescent="0.6">
      <c r="B16" s="26">
        <v>8</v>
      </c>
      <c r="C16" s="32" t="s">
        <v>32</v>
      </c>
      <c r="D16" s="58" t="s">
        <v>65</v>
      </c>
      <c r="E16" s="59"/>
      <c r="F16" s="59"/>
      <c r="G16" s="59"/>
      <c r="H16" s="59"/>
      <c r="I16" s="60"/>
      <c r="J16" s="21">
        <v>71</v>
      </c>
      <c r="K16" s="21"/>
      <c r="L16" s="21"/>
      <c r="M16" s="21"/>
      <c r="N16" s="21"/>
      <c r="O16" s="21"/>
      <c r="P16" s="10"/>
      <c r="Q16" s="7">
        <f t="shared" si="0"/>
        <v>14.2</v>
      </c>
      <c r="T16" s="22"/>
    </row>
    <row r="17" spans="2:20" ht="14.7" thickBot="1" x14ac:dyDescent="0.6">
      <c r="B17" s="26">
        <v>9</v>
      </c>
      <c r="C17" s="32" t="s">
        <v>33</v>
      </c>
      <c r="D17" s="58" t="s">
        <v>66</v>
      </c>
      <c r="E17" s="59"/>
      <c r="F17" s="59"/>
      <c r="G17" s="59"/>
      <c r="H17" s="59"/>
      <c r="I17" s="60"/>
      <c r="J17" s="21">
        <v>70</v>
      </c>
      <c r="K17" s="21"/>
      <c r="L17" s="21"/>
      <c r="M17" s="21"/>
      <c r="N17" s="21"/>
      <c r="O17" s="21"/>
      <c r="P17" s="10"/>
      <c r="Q17" s="7">
        <f t="shared" si="0"/>
        <v>14</v>
      </c>
      <c r="T17" s="22"/>
    </row>
    <row r="18" spans="2:20" ht="14.7" thickBot="1" x14ac:dyDescent="0.6">
      <c r="B18" s="26">
        <v>10</v>
      </c>
      <c r="C18" s="32" t="s">
        <v>34</v>
      </c>
      <c r="D18" s="58" t="s">
        <v>67</v>
      </c>
      <c r="E18" s="59"/>
      <c r="F18" s="59"/>
      <c r="G18" s="59"/>
      <c r="H18" s="59"/>
      <c r="I18" s="60"/>
      <c r="J18" s="21">
        <v>72</v>
      </c>
      <c r="K18" s="21"/>
      <c r="L18" s="21"/>
      <c r="M18" s="21"/>
      <c r="N18" s="21"/>
      <c r="O18" s="21"/>
      <c r="P18" s="10"/>
      <c r="Q18" s="7">
        <f t="shared" si="0"/>
        <v>14.4</v>
      </c>
      <c r="T18" s="22"/>
    </row>
    <row r="19" spans="2:20" ht="14.7" thickBot="1" x14ac:dyDescent="0.6">
      <c r="B19" s="26">
        <v>11</v>
      </c>
      <c r="C19" s="32" t="s">
        <v>35</v>
      </c>
      <c r="D19" s="58" t="s">
        <v>68</v>
      </c>
      <c r="E19" s="59"/>
      <c r="F19" s="59"/>
      <c r="G19" s="59"/>
      <c r="H19" s="59"/>
      <c r="I19" s="60"/>
      <c r="J19" s="21">
        <v>79</v>
      </c>
      <c r="K19" s="21"/>
      <c r="L19" s="21"/>
      <c r="M19" s="21"/>
      <c r="N19" s="21"/>
      <c r="O19" s="21"/>
      <c r="P19" s="10"/>
      <c r="Q19" s="7">
        <f t="shared" si="0"/>
        <v>15.8</v>
      </c>
      <c r="T19" s="22"/>
    </row>
    <row r="20" spans="2:20" ht="14.7" thickBot="1" x14ac:dyDescent="0.6">
      <c r="B20" s="26">
        <v>12</v>
      </c>
      <c r="C20" s="32" t="s">
        <v>36</v>
      </c>
      <c r="D20" s="58" t="s">
        <v>69</v>
      </c>
      <c r="E20" s="59"/>
      <c r="F20" s="59"/>
      <c r="G20" s="59"/>
      <c r="H20" s="59"/>
      <c r="I20" s="60"/>
      <c r="J20" s="21">
        <v>72</v>
      </c>
      <c r="K20" s="21"/>
      <c r="L20" s="21"/>
      <c r="M20" s="21"/>
      <c r="N20" s="21"/>
      <c r="O20" s="21"/>
      <c r="P20" s="10"/>
      <c r="Q20" s="7">
        <f t="shared" si="0"/>
        <v>14.4</v>
      </c>
      <c r="T20" s="22"/>
    </row>
    <row r="21" spans="2:20" ht="14.7" thickBot="1" x14ac:dyDescent="0.6">
      <c r="B21" s="26">
        <v>13</v>
      </c>
      <c r="C21" s="32" t="s">
        <v>37</v>
      </c>
      <c r="D21" s="58" t="s">
        <v>70</v>
      </c>
      <c r="E21" s="59"/>
      <c r="F21" s="59"/>
      <c r="G21" s="59"/>
      <c r="H21" s="59"/>
      <c r="I21" s="60"/>
      <c r="J21" s="21">
        <v>73</v>
      </c>
      <c r="K21" s="21"/>
      <c r="L21" s="21"/>
      <c r="M21" s="21"/>
      <c r="N21" s="21"/>
      <c r="O21" s="21"/>
      <c r="P21" s="10"/>
      <c r="Q21" s="7">
        <f t="shared" si="0"/>
        <v>14.6</v>
      </c>
      <c r="T21" s="22"/>
    </row>
    <row r="22" spans="2:20" ht="14.7" thickBot="1" x14ac:dyDescent="0.6">
      <c r="B22" s="26">
        <v>14</v>
      </c>
      <c r="C22" s="32" t="s">
        <v>38</v>
      </c>
      <c r="D22" s="58" t="s">
        <v>71</v>
      </c>
      <c r="E22" s="59"/>
      <c r="F22" s="59"/>
      <c r="G22" s="59"/>
      <c r="H22" s="59"/>
      <c r="I22" s="60"/>
      <c r="J22" s="21">
        <v>71</v>
      </c>
      <c r="K22" s="21"/>
      <c r="L22" s="21"/>
      <c r="M22" s="21"/>
      <c r="N22" s="21"/>
      <c r="O22" s="21"/>
      <c r="P22" s="23"/>
      <c r="Q22" s="7">
        <f t="shared" si="0"/>
        <v>14.2</v>
      </c>
      <c r="T22" s="22"/>
    </row>
    <row r="23" spans="2:20" ht="14.7" thickBot="1" x14ac:dyDescent="0.6">
      <c r="B23" s="26">
        <v>15</v>
      </c>
      <c r="C23" s="32" t="s">
        <v>39</v>
      </c>
      <c r="D23" s="58" t="s">
        <v>72</v>
      </c>
      <c r="E23" s="59"/>
      <c r="F23" s="59"/>
      <c r="G23" s="59"/>
      <c r="H23" s="59"/>
      <c r="I23" s="60"/>
      <c r="J23" s="21">
        <v>71</v>
      </c>
      <c r="K23" s="21"/>
      <c r="L23" s="21"/>
      <c r="M23" s="21"/>
      <c r="N23" s="21"/>
      <c r="O23" s="21"/>
      <c r="P23" s="10"/>
      <c r="Q23" s="7">
        <f t="shared" si="0"/>
        <v>14.2</v>
      </c>
      <c r="T23" s="22"/>
    </row>
    <row r="24" spans="2:20" ht="14.7" thickBot="1" x14ac:dyDescent="0.6">
      <c r="B24" s="26">
        <v>16</v>
      </c>
      <c r="C24" s="32" t="s">
        <v>40</v>
      </c>
      <c r="D24" s="58" t="s">
        <v>73</v>
      </c>
      <c r="E24" s="59"/>
      <c r="F24" s="59"/>
      <c r="G24" s="59"/>
      <c r="H24" s="59"/>
      <c r="I24" s="60"/>
      <c r="J24" s="21">
        <v>74</v>
      </c>
      <c r="K24" s="21"/>
      <c r="L24" s="21"/>
      <c r="M24" s="21"/>
      <c r="N24" s="21"/>
      <c r="O24" s="21"/>
      <c r="P24" s="10"/>
      <c r="Q24" s="7">
        <f t="shared" si="0"/>
        <v>14.8</v>
      </c>
      <c r="T24" s="22"/>
    </row>
    <row r="25" spans="2:20" ht="14.7" thickBot="1" x14ac:dyDescent="0.6">
      <c r="B25" s="26">
        <v>17</v>
      </c>
      <c r="C25" s="32" t="s">
        <v>41</v>
      </c>
      <c r="D25" s="58" t="s">
        <v>74</v>
      </c>
      <c r="E25" s="59"/>
      <c r="F25" s="59"/>
      <c r="G25" s="59"/>
      <c r="H25" s="59"/>
      <c r="I25" s="60"/>
      <c r="J25" s="21">
        <v>70</v>
      </c>
      <c r="K25" s="21"/>
      <c r="L25" s="21"/>
      <c r="M25" s="21"/>
      <c r="N25" s="21"/>
      <c r="O25" s="21"/>
      <c r="P25" s="10"/>
      <c r="Q25" s="7">
        <f t="shared" si="0"/>
        <v>14</v>
      </c>
      <c r="T25" s="22"/>
    </row>
    <row r="26" spans="2:20" ht="14.7" thickBot="1" x14ac:dyDescent="0.6">
      <c r="B26" s="26">
        <v>18</v>
      </c>
      <c r="C26" s="32" t="s">
        <v>42</v>
      </c>
      <c r="D26" s="58" t="s">
        <v>75</v>
      </c>
      <c r="E26" s="59"/>
      <c r="F26" s="59"/>
      <c r="G26" s="59"/>
      <c r="H26" s="59"/>
      <c r="I26" s="60"/>
      <c r="J26" s="21">
        <v>70</v>
      </c>
      <c r="K26" s="21"/>
      <c r="L26" s="21"/>
      <c r="M26" s="21"/>
      <c r="N26" s="21"/>
      <c r="O26" s="21"/>
      <c r="P26" s="10"/>
      <c r="Q26" s="7">
        <f t="shared" si="0"/>
        <v>14</v>
      </c>
      <c r="T26" s="22"/>
    </row>
    <row r="27" spans="2:20" x14ac:dyDescent="0.55000000000000004">
      <c r="B27" s="41">
        <v>19</v>
      </c>
      <c r="C27" t="s">
        <v>177</v>
      </c>
      <c r="D27" s="58" t="s">
        <v>176</v>
      </c>
      <c r="E27" s="59"/>
      <c r="F27" s="59"/>
      <c r="G27" s="59"/>
      <c r="H27" s="59"/>
      <c r="I27" s="60"/>
      <c r="J27" s="21">
        <v>70</v>
      </c>
      <c r="K27" s="21"/>
      <c r="L27" s="21"/>
      <c r="M27" s="21"/>
      <c r="N27" s="21"/>
      <c r="O27" s="21"/>
      <c r="P27" s="36"/>
      <c r="Q27" s="7">
        <f t="shared" si="0"/>
        <v>14</v>
      </c>
      <c r="T27" s="22"/>
    </row>
    <row r="28" spans="2:20" ht="14.7" thickBot="1" x14ac:dyDescent="0.6">
      <c r="B28" s="26">
        <v>20</v>
      </c>
      <c r="C28" s="32" t="s">
        <v>43</v>
      </c>
      <c r="D28" s="58" t="s">
        <v>76</v>
      </c>
      <c r="E28" s="59"/>
      <c r="F28" s="59"/>
      <c r="G28" s="59"/>
      <c r="H28" s="59"/>
      <c r="I28" s="60"/>
      <c r="J28" s="21">
        <v>72</v>
      </c>
      <c r="K28" s="21"/>
      <c r="L28" s="21"/>
      <c r="M28" s="21"/>
      <c r="N28" s="21"/>
      <c r="O28" s="21"/>
      <c r="P28" s="10"/>
      <c r="Q28" s="7">
        <f t="shared" si="0"/>
        <v>14.4</v>
      </c>
      <c r="T28" s="22"/>
    </row>
    <row r="29" spans="2:20" ht="14.7" thickBot="1" x14ac:dyDescent="0.6">
      <c r="B29" s="26">
        <v>21</v>
      </c>
      <c r="C29" s="32" t="s">
        <v>44</v>
      </c>
      <c r="D29" s="58" t="s">
        <v>77</v>
      </c>
      <c r="E29" s="59"/>
      <c r="F29" s="59"/>
      <c r="G29" s="59"/>
      <c r="H29" s="59"/>
      <c r="I29" s="60"/>
      <c r="J29" s="21">
        <v>72</v>
      </c>
      <c r="K29" s="21"/>
      <c r="L29" s="21"/>
      <c r="M29" s="21"/>
      <c r="N29" s="21"/>
      <c r="O29" s="21"/>
      <c r="P29" s="10"/>
      <c r="Q29" s="7">
        <f t="shared" si="0"/>
        <v>14.4</v>
      </c>
      <c r="T29" s="22"/>
    </row>
    <row r="30" spans="2:20" ht="14.7" thickBot="1" x14ac:dyDescent="0.6">
      <c r="B30" s="26">
        <v>22</v>
      </c>
      <c r="C30" s="32" t="s">
        <v>45</v>
      </c>
      <c r="D30" s="58" t="s">
        <v>78</v>
      </c>
      <c r="E30" s="59"/>
      <c r="F30" s="59"/>
      <c r="G30" s="59"/>
      <c r="H30" s="59"/>
      <c r="I30" s="60"/>
      <c r="J30" s="21">
        <v>70</v>
      </c>
      <c r="K30" s="21"/>
      <c r="L30" s="21"/>
      <c r="M30" s="21"/>
      <c r="N30" s="21"/>
      <c r="O30" s="21"/>
      <c r="P30" s="10"/>
      <c r="Q30" s="7">
        <f t="shared" si="0"/>
        <v>14</v>
      </c>
      <c r="T30" s="22"/>
    </row>
    <row r="31" spans="2:20" ht="14.7" thickBot="1" x14ac:dyDescent="0.6">
      <c r="B31" s="26">
        <v>23</v>
      </c>
      <c r="C31" s="32" t="s">
        <v>46</v>
      </c>
      <c r="D31" s="57" t="s">
        <v>79</v>
      </c>
      <c r="E31" s="57"/>
      <c r="F31" s="57"/>
      <c r="G31" s="57"/>
      <c r="H31" s="57"/>
      <c r="I31" s="57"/>
      <c r="J31" s="21">
        <v>71</v>
      </c>
      <c r="K31" s="21"/>
      <c r="L31" s="21"/>
      <c r="M31" s="21"/>
      <c r="N31" s="21"/>
      <c r="O31" s="21"/>
      <c r="P31" s="10"/>
      <c r="Q31" s="7">
        <f t="shared" si="0"/>
        <v>14.2</v>
      </c>
    </row>
    <row r="32" spans="2:20" ht="14.7" thickBot="1" x14ac:dyDescent="0.6">
      <c r="B32" s="26">
        <v>24</v>
      </c>
      <c r="C32" s="32" t="s">
        <v>47</v>
      </c>
      <c r="D32" s="57" t="s">
        <v>80</v>
      </c>
      <c r="E32" s="57"/>
      <c r="F32" s="57"/>
      <c r="G32" s="57"/>
      <c r="H32" s="57"/>
      <c r="I32" s="57"/>
      <c r="J32" s="21">
        <v>71</v>
      </c>
      <c r="K32" s="21"/>
      <c r="L32" s="21"/>
      <c r="M32" s="21"/>
      <c r="N32" s="21"/>
      <c r="O32" s="21"/>
      <c r="P32" s="10"/>
      <c r="Q32" s="7">
        <f t="shared" si="0"/>
        <v>14.2</v>
      </c>
    </row>
    <row r="33" spans="2:17" ht="14.7" thickBot="1" x14ac:dyDescent="0.6">
      <c r="B33" s="26">
        <v>25</v>
      </c>
      <c r="C33" s="32" t="s">
        <v>48</v>
      </c>
      <c r="D33" s="57" t="s">
        <v>81</v>
      </c>
      <c r="E33" s="57"/>
      <c r="F33" s="57"/>
      <c r="G33" s="57"/>
      <c r="H33" s="57"/>
      <c r="I33" s="57"/>
      <c r="J33" s="10">
        <v>73</v>
      </c>
      <c r="K33" s="10"/>
      <c r="L33" s="10"/>
      <c r="M33" s="10"/>
      <c r="N33" s="10"/>
      <c r="O33" s="10"/>
      <c r="P33" s="10"/>
      <c r="Q33" s="7">
        <f t="shared" si="0"/>
        <v>14.6</v>
      </c>
    </row>
    <row r="34" spans="2:17" ht="14.7" thickBot="1" x14ac:dyDescent="0.6">
      <c r="B34" s="26">
        <v>26</v>
      </c>
      <c r="C34" s="32" t="s">
        <v>49</v>
      </c>
      <c r="D34" s="57" t="s">
        <v>82</v>
      </c>
      <c r="E34" s="57"/>
      <c r="F34" s="57"/>
      <c r="G34" s="57"/>
      <c r="H34" s="57"/>
      <c r="I34" s="57"/>
      <c r="J34" s="10">
        <v>71</v>
      </c>
      <c r="K34" s="10"/>
      <c r="L34" s="10"/>
      <c r="M34" s="10"/>
      <c r="N34" s="10"/>
      <c r="O34" s="10"/>
      <c r="P34" s="10"/>
      <c r="Q34" s="7">
        <f t="shared" si="0"/>
        <v>14.2</v>
      </c>
    </row>
    <row r="35" spans="2:17" ht="14.7" thickBot="1" x14ac:dyDescent="0.6">
      <c r="B35" s="26">
        <v>27</v>
      </c>
      <c r="C35" s="32" t="s">
        <v>50</v>
      </c>
      <c r="D35" s="57" t="s">
        <v>83</v>
      </c>
      <c r="E35" s="57"/>
      <c r="F35" s="57"/>
      <c r="G35" s="57"/>
      <c r="H35" s="57"/>
      <c r="I35" s="57"/>
      <c r="J35" s="10">
        <v>71</v>
      </c>
      <c r="K35" s="10"/>
      <c r="L35" s="10"/>
      <c r="M35" s="10"/>
      <c r="N35" s="10"/>
      <c r="O35" s="10"/>
      <c r="P35" s="10"/>
      <c r="Q35" s="7">
        <f t="shared" si="0"/>
        <v>14.2</v>
      </c>
    </row>
    <row r="36" spans="2:17" ht="14.7" thickBot="1" x14ac:dyDescent="0.6">
      <c r="B36" s="26">
        <v>28</v>
      </c>
      <c r="C36" s="32" t="s">
        <v>51</v>
      </c>
      <c r="D36" s="57" t="s">
        <v>84</v>
      </c>
      <c r="E36" s="57"/>
      <c r="F36" s="57"/>
      <c r="G36" s="57"/>
      <c r="H36" s="57"/>
      <c r="I36" s="57"/>
      <c r="J36" s="10">
        <v>71</v>
      </c>
      <c r="K36" s="10"/>
      <c r="L36" s="10"/>
      <c r="M36" s="10"/>
      <c r="N36" s="10"/>
      <c r="O36" s="10"/>
      <c r="P36" s="10"/>
      <c r="Q36" s="7">
        <f t="shared" si="0"/>
        <v>14.2</v>
      </c>
    </row>
    <row r="37" spans="2:17" ht="14.7" thickBot="1" x14ac:dyDescent="0.6">
      <c r="B37" s="26">
        <v>29</v>
      </c>
      <c r="C37" s="32" t="s">
        <v>52</v>
      </c>
      <c r="D37" s="57" t="s">
        <v>85</v>
      </c>
      <c r="E37" s="57"/>
      <c r="F37" s="57"/>
      <c r="G37" s="57"/>
      <c r="H37" s="57"/>
      <c r="I37" s="57"/>
      <c r="J37" s="10">
        <v>71</v>
      </c>
      <c r="K37" s="10"/>
      <c r="L37" s="10"/>
      <c r="M37" s="10"/>
      <c r="N37" s="10"/>
      <c r="O37" s="10"/>
      <c r="P37" s="10"/>
      <c r="Q37" s="7">
        <f t="shared" si="0"/>
        <v>14.2</v>
      </c>
    </row>
    <row r="38" spans="2:17" ht="14.7" thickBot="1" x14ac:dyDescent="0.6">
      <c r="B38" s="26">
        <v>30</v>
      </c>
      <c r="C38" s="32" t="s">
        <v>53</v>
      </c>
      <c r="D38" s="57" t="s">
        <v>86</v>
      </c>
      <c r="E38" s="57"/>
      <c r="F38" s="57"/>
      <c r="G38" s="57"/>
      <c r="H38" s="57"/>
      <c r="I38" s="57"/>
      <c r="J38" s="10">
        <v>71</v>
      </c>
      <c r="K38" s="10"/>
      <c r="L38" s="10"/>
      <c r="M38" s="10"/>
      <c r="N38" s="10"/>
      <c r="O38" s="10"/>
      <c r="P38" s="10"/>
      <c r="Q38" s="7">
        <f t="shared" si="0"/>
        <v>14.2</v>
      </c>
    </row>
    <row r="39" spans="2:17" ht="14.7" thickBot="1" x14ac:dyDescent="0.6">
      <c r="B39" s="26">
        <v>31</v>
      </c>
      <c r="C39" s="32" t="s">
        <v>54</v>
      </c>
      <c r="D39" s="57" t="s">
        <v>87</v>
      </c>
      <c r="E39" s="57"/>
      <c r="F39" s="57"/>
      <c r="G39" s="57"/>
      <c r="H39" s="57"/>
      <c r="I39" s="57"/>
      <c r="J39" s="10">
        <v>72</v>
      </c>
      <c r="K39" s="10"/>
      <c r="L39" s="10"/>
      <c r="M39" s="10"/>
      <c r="N39" s="10"/>
      <c r="O39" s="10"/>
      <c r="P39" s="10"/>
      <c r="Q39" s="7">
        <f t="shared" si="0"/>
        <v>14.4</v>
      </c>
    </row>
    <row r="40" spans="2:17" ht="14.7" thickBot="1" x14ac:dyDescent="0.6">
      <c r="B40" s="26">
        <v>32</v>
      </c>
      <c r="C40" s="32" t="s">
        <v>55</v>
      </c>
      <c r="D40" s="57" t="s">
        <v>88</v>
      </c>
      <c r="E40" s="57"/>
      <c r="F40" s="57"/>
      <c r="G40" s="57"/>
      <c r="H40" s="57"/>
      <c r="I40" s="57"/>
      <c r="J40" s="10">
        <v>79</v>
      </c>
      <c r="K40" s="10"/>
      <c r="L40" s="10"/>
      <c r="M40" s="10"/>
      <c r="N40" s="10"/>
      <c r="O40" s="10"/>
      <c r="P40" s="10"/>
      <c r="Q40" s="7">
        <f t="shared" si="0"/>
        <v>15.8</v>
      </c>
    </row>
    <row r="41" spans="2:17" ht="14.7" thickBot="1" x14ac:dyDescent="0.6">
      <c r="B41" s="26">
        <v>33</v>
      </c>
      <c r="C41" s="32" t="s">
        <v>56</v>
      </c>
      <c r="D41" s="57" t="s">
        <v>89</v>
      </c>
      <c r="E41" s="57"/>
      <c r="F41" s="57"/>
      <c r="G41" s="57"/>
      <c r="H41" s="57"/>
      <c r="I41" s="57"/>
      <c r="J41" s="10">
        <v>79</v>
      </c>
      <c r="K41" s="10"/>
      <c r="L41" s="10"/>
      <c r="M41" s="10"/>
      <c r="N41" s="10"/>
      <c r="O41" s="10"/>
      <c r="P41" s="10"/>
      <c r="Q41" s="7">
        <f t="shared" si="0"/>
        <v>15.8</v>
      </c>
    </row>
    <row r="42" spans="2:17" ht="14.7" thickBot="1" x14ac:dyDescent="0.6">
      <c r="B42" s="26">
        <v>34</v>
      </c>
      <c r="C42" s="32" t="s">
        <v>57</v>
      </c>
      <c r="D42" s="66" t="s">
        <v>90</v>
      </c>
      <c r="E42" s="59"/>
      <c r="F42" s="59"/>
      <c r="G42" s="59"/>
      <c r="H42" s="59"/>
      <c r="I42" s="60"/>
      <c r="J42" s="30">
        <v>70</v>
      </c>
      <c r="K42" s="30"/>
      <c r="L42" s="30"/>
      <c r="M42" s="30"/>
      <c r="N42" s="30"/>
      <c r="O42" s="30"/>
      <c r="P42" s="30"/>
      <c r="Q42" s="7">
        <f t="shared" si="0"/>
        <v>14</v>
      </c>
    </row>
    <row r="43" spans="2:17" ht="14.7" thickBot="1" x14ac:dyDescent="0.6">
      <c r="B43" s="26">
        <v>35</v>
      </c>
      <c r="C43" s="32" t="s">
        <v>58</v>
      </c>
      <c r="D43" s="66" t="s">
        <v>91</v>
      </c>
      <c r="E43" s="59"/>
      <c r="F43" s="59"/>
      <c r="G43" s="59"/>
      <c r="H43" s="59"/>
      <c r="I43" s="60"/>
      <c r="J43" s="30">
        <v>71</v>
      </c>
      <c r="K43" s="30"/>
      <c r="L43" s="30"/>
      <c r="M43" s="30"/>
      <c r="N43" s="30"/>
      <c r="O43" s="30"/>
      <c r="P43" s="30"/>
      <c r="Q43" s="7">
        <f t="shared" si="0"/>
        <v>14.2</v>
      </c>
    </row>
    <row r="44" spans="2:17" ht="14.7" thickBot="1" x14ac:dyDescent="0.6">
      <c r="B44" s="26"/>
      <c r="C44" s="32"/>
      <c r="D44" s="61"/>
      <c r="E44" s="62"/>
      <c r="F44" s="62"/>
      <c r="G44" s="62"/>
      <c r="H44" s="62"/>
      <c r="I44" s="63"/>
      <c r="J44" s="2"/>
      <c r="K44" s="2"/>
      <c r="L44" s="2"/>
      <c r="M44" s="2"/>
      <c r="N44" s="2"/>
      <c r="O44" s="2"/>
      <c r="P44" s="2"/>
      <c r="Q44" s="7">
        <f t="shared" ref="Q44" si="1">SUM(J44:P44)/7</f>
        <v>0</v>
      </c>
    </row>
    <row r="45" spans="2:17" x14ac:dyDescent="0.55000000000000004">
      <c r="C45" s="64"/>
      <c r="D45" s="64"/>
      <c r="E45" s="8"/>
      <c r="H45" s="65" t="s">
        <v>19</v>
      </c>
      <c r="I45" s="65"/>
      <c r="J45" s="14">
        <f t="shared" ref="J45:P45" si="2">COUNTIF(J9:J44,"&gt;=70")</f>
        <v>35</v>
      </c>
      <c r="K45" s="14">
        <f t="shared" si="2"/>
        <v>0</v>
      </c>
      <c r="L45" s="14">
        <f t="shared" si="2"/>
        <v>0</v>
      </c>
      <c r="M45" s="14">
        <f t="shared" si="2"/>
        <v>0</v>
      </c>
      <c r="N45" s="14">
        <f t="shared" si="2"/>
        <v>0</v>
      </c>
      <c r="O45" s="14">
        <f t="shared" si="2"/>
        <v>0</v>
      </c>
      <c r="P45" s="14">
        <f t="shared" si="2"/>
        <v>0</v>
      </c>
      <c r="Q45" s="18">
        <f>COUNTIF(Q9:Q38,"&gt;=70")</f>
        <v>0</v>
      </c>
    </row>
    <row r="46" spans="2:17" x14ac:dyDescent="0.55000000000000004">
      <c r="C46" s="64"/>
      <c r="D46" s="64"/>
      <c r="E46" s="12"/>
      <c r="H46" s="68" t="s">
        <v>20</v>
      </c>
      <c r="I46" s="68"/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f>COUNTIF(O9:O44,"&lt;70")</f>
        <v>0</v>
      </c>
      <c r="P46" s="15">
        <f>COUNTIF(P9:P44,"&lt;70")</f>
        <v>0</v>
      </c>
      <c r="Q46" s="15">
        <f>COUNTIF(Q9:Q44,"&lt;70")</f>
        <v>36</v>
      </c>
    </row>
    <row r="47" spans="2:17" x14ac:dyDescent="0.55000000000000004">
      <c r="C47" s="64"/>
      <c r="D47" s="64"/>
      <c r="E47" s="64"/>
      <c r="H47" s="68" t="s">
        <v>21</v>
      </c>
      <c r="I47" s="68"/>
      <c r="J47" s="15">
        <v>35</v>
      </c>
      <c r="K47" s="15">
        <v>0</v>
      </c>
      <c r="L47" s="15">
        <v>0</v>
      </c>
      <c r="M47" s="15">
        <v>0</v>
      </c>
      <c r="N47" s="15">
        <v>0</v>
      </c>
      <c r="O47" s="15">
        <f>COUNT(O9:O44)</f>
        <v>0</v>
      </c>
      <c r="P47" s="15">
        <f>COUNT(P9:P44)</f>
        <v>0</v>
      </c>
      <c r="Q47" s="15">
        <f>COUNT(Q9:Q44)</f>
        <v>36</v>
      </c>
    </row>
    <row r="48" spans="2:17" x14ac:dyDescent="0.55000000000000004">
      <c r="C48" s="64"/>
      <c r="D48" s="64"/>
      <c r="E48" s="8"/>
      <c r="F48" s="5"/>
      <c r="H48" s="69" t="s">
        <v>16</v>
      </c>
      <c r="I48" s="69"/>
      <c r="J48" s="16">
        <f>J45/J47</f>
        <v>1</v>
      </c>
      <c r="K48" s="17">
        <v>0.92</v>
      </c>
      <c r="L48" s="17" t="e">
        <f t="shared" ref="L48:Q48" si="3">L45/L47</f>
        <v>#DIV/0!</v>
      </c>
      <c r="M48" s="17">
        <v>0.72</v>
      </c>
      <c r="N48" s="17">
        <v>0.83</v>
      </c>
      <c r="O48" s="17" t="e">
        <f t="shared" si="3"/>
        <v>#DIV/0!</v>
      </c>
      <c r="P48" s="17" t="e">
        <f t="shared" si="3"/>
        <v>#DIV/0!</v>
      </c>
      <c r="Q48" s="17">
        <f t="shared" si="3"/>
        <v>0</v>
      </c>
    </row>
    <row r="49" spans="3:17" x14ac:dyDescent="0.55000000000000004">
      <c r="C49" s="64"/>
      <c r="D49" s="64"/>
      <c r="E49" s="8"/>
      <c r="F49" s="5"/>
      <c r="H49" s="69" t="s">
        <v>17</v>
      </c>
      <c r="I49" s="69"/>
      <c r="J49" s="16">
        <f>J46/J47</f>
        <v>0</v>
      </c>
      <c r="K49" s="16">
        <v>0.08</v>
      </c>
      <c r="L49" s="17" t="e">
        <f t="shared" ref="L49:Q49" si="4">L46/L47</f>
        <v>#DIV/0!</v>
      </c>
      <c r="M49" s="17">
        <v>0.28000000000000003</v>
      </c>
      <c r="N49" s="17">
        <v>0.17</v>
      </c>
      <c r="O49" s="17" t="e">
        <f t="shared" si="4"/>
        <v>#DIV/0!</v>
      </c>
      <c r="P49" s="17" t="e">
        <f t="shared" si="4"/>
        <v>#DIV/0!</v>
      </c>
      <c r="Q49" s="17">
        <f t="shared" si="4"/>
        <v>1</v>
      </c>
    </row>
    <row r="50" spans="3:17" x14ac:dyDescent="0.55000000000000004">
      <c r="C50" s="64"/>
      <c r="D50" s="64"/>
      <c r="E50" s="12"/>
      <c r="F50" s="5"/>
    </row>
    <row r="51" spans="3:17" x14ac:dyDescent="0.55000000000000004">
      <c r="C51" s="8"/>
      <c r="D51" s="8"/>
      <c r="E51" s="12"/>
      <c r="F51" s="5"/>
    </row>
    <row r="52" spans="3:17" x14ac:dyDescent="0.55000000000000004">
      <c r="J52" s="70"/>
      <c r="K52" s="70"/>
      <c r="L52" s="70"/>
      <c r="M52" s="70"/>
      <c r="N52" s="70"/>
      <c r="O52" s="70"/>
      <c r="P52" s="70"/>
    </row>
    <row r="53" spans="3:17" x14ac:dyDescent="0.55000000000000004">
      <c r="J53" s="71" t="s">
        <v>18</v>
      </c>
      <c r="K53" s="71"/>
      <c r="L53" s="71"/>
      <c r="M53" s="71"/>
      <c r="N53" s="71"/>
      <c r="O53" s="71"/>
      <c r="P53" s="71"/>
    </row>
  </sheetData>
  <mergeCells count="58">
    <mergeCell ref="D30:I30"/>
    <mergeCell ref="D27:I27"/>
    <mergeCell ref="D43:I43"/>
    <mergeCell ref="D23:I23"/>
    <mergeCell ref="D24:I24"/>
    <mergeCell ref="D25:I25"/>
    <mergeCell ref="D26:I26"/>
    <mergeCell ref="D28:I28"/>
    <mergeCell ref="D40:I40"/>
    <mergeCell ref="D41:I41"/>
    <mergeCell ref="C49:D49"/>
    <mergeCell ref="H49:I49"/>
    <mergeCell ref="C50:D50"/>
    <mergeCell ref="J52:P52"/>
    <mergeCell ref="J53:P53"/>
    <mergeCell ref="C46:D46"/>
    <mergeCell ref="H46:I46"/>
    <mergeCell ref="C47:E47"/>
    <mergeCell ref="H47:I47"/>
    <mergeCell ref="C48:D48"/>
    <mergeCell ref="H48:I48"/>
    <mergeCell ref="D44:I44"/>
    <mergeCell ref="C45:D45"/>
    <mergeCell ref="H45:I45"/>
    <mergeCell ref="D42:I42"/>
    <mergeCell ref="D6:G6"/>
    <mergeCell ref="I6:J6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21:I21"/>
    <mergeCell ref="K6:P6"/>
    <mergeCell ref="D8:I8"/>
    <mergeCell ref="D39:I39"/>
    <mergeCell ref="D31:I31"/>
    <mergeCell ref="D32:I32"/>
    <mergeCell ref="D33:I33"/>
    <mergeCell ref="D34:I34"/>
    <mergeCell ref="D35:I35"/>
    <mergeCell ref="D36:I36"/>
    <mergeCell ref="D37:I37"/>
    <mergeCell ref="D38:I38"/>
    <mergeCell ref="D18:I18"/>
    <mergeCell ref="D19:I19"/>
    <mergeCell ref="D20:I20"/>
    <mergeCell ref="D22:I22"/>
    <mergeCell ref="D29:I2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topLeftCell="A21" zoomScale="90" zoomScaleNormal="90" workbookViewId="0">
      <selection activeCell="J43" sqref="J4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20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7"/>
      <c r="R3" s="27"/>
    </row>
    <row r="4" spans="2:20" x14ac:dyDescent="0.55000000000000004">
      <c r="C4" t="s">
        <v>0</v>
      </c>
      <c r="D4" s="52" t="s">
        <v>25</v>
      </c>
      <c r="E4" s="52"/>
      <c r="F4" s="52"/>
      <c r="G4" s="52"/>
      <c r="I4" t="s">
        <v>1</v>
      </c>
      <c r="J4" s="53" t="s">
        <v>179</v>
      </c>
      <c r="K4" s="53"/>
      <c r="M4" t="s">
        <v>2</v>
      </c>
      <c r="N4" s="54">
        <v>45721</v>
      </c>
      <c r="O4" s="54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53" t="s">
        <v>226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30" t="s">
        <v>14</v>
      </c>
      <c r="P8" s="30" t="s">
        <v>15</v>
      </c>
      <c r="Q8" s="6" t="s">
        <v>23</v>
      </c>
    </row>
    <row r="9" spans="2:20" ht="14.7" thickBot="1" x14ac:dyDescent="0.6">
      <c r="B9" s="26">
        <v>1</v>
      </c>
      <c r="C9" s="31" t="s">
        <v>92</v>
      </c>
      <c r="D9" s="72" t="s">
        <v>125</v>
      </c>
      <c r="E9" s="59"/>
      <c r="F9" s="59"/>
      <c r="G9" s="59"/>
      <c r="H9" s="59"/>
      <c r="I9" s="60"/>
      <c r="J9" s="21">
        <v>71</v>
      </c>
      <c r="K9" s="21"/>
      <c r="L9" s="21"/>
      <c r="M9" s="21"/>
      <c r="N9" s="21"/>
      <c r="O9" s="21"/>
      <c r="P9" s="30"/>
      <c r="Q9" s="7">
        <f>SUM(J9:P9)/5</f>
        <v>14.2</v>
      </c>
      <c r="T9" s="22"/>
    </row>
    <row r="10" spans="2:20" ht="14.7" thickBot="1" x14ac:dyDescent="0.6">
      <c r="B10" s="26">
        <v>2</v>
      </c>
      <c r="C10" s="32" t="s">
        <v>93</v>
      </c>
      <c r="D10" s="58" t="s">
        <v>126</v>
      </c>
      <c r="E10" s="59"/>
      <c r="F10" s="59"/>
      <c r="G10" s="59"/>
      <c r="H10" s="59"/>
      <c r="I10" s="60"/>
      <c r="J10" s="21">
        <v>70</v>
      </c>
      <c r="K10" s="21"/>
      <c r="L10" s="21"/>
      <c r="M10" s="21"/>
      <c r="N10" s="21"/>
      <c r="O10" s="21"/>
      <c r="P10" s="30"/>
      <c r="Q10" s="7">
        <f t="shared" ref="Q10:Q42" si="0">SUM(J10:P10)/5</f>
        <v>14</v>
      </c>
      <c r="T10" s="22"/>
    </row>
    <row r="11" spans="2:20" ht="14.7" thickBot="1" x14ac:dyDescent="0.6">
      <c r="B11" s="26">
        <v>3</v>
      </c>
      <c r="C11" s="32" t="s">
        <v>94</v>
      </c>
      <c r="D11" s="58" t="s">
        <v>127</v>
      </c>
      <c r="E11" s="59"/>
      <c r="F11" s="59"/>
      <c r="G11" s="59"/>
      <c r="H11" s="59"/>
      <c r="I11" s="60"/>
      <c r="J11" s="21">
        <v>70</v>
      </c>
      <c r="K11" s="21"/>
      <c r="L11" s="21"/>
      <c r="M11" s="21"/>
      <c r="N11" s="21"/>
      <c r="O11" s="21"/>
      <c r="P11" s="30"/>
      <c r="Q11" s="7">
        <f t="shared" si="0"/>
        <v>14</v>
      </c>
      <c r="T11" s="22"/>
    </row>
    <row r="12" spans="2:20" x14ac:dyDescent="0.55000000000000004">
      <c r="B12" s="41">
        <v>4</v>
      </c>
      <c r="C12" t="s">
        <v>181</v>
      </c>
      <c r="D12" s="58" t="s">
        <v>180</v>
      </c>
      <c r="E12" s="59"/>
      <c r="F12" s="59"/>
      <c r="G12" s="59"/>
      <c r="H12" s="59"/>
      <c r="I12" s="60"/>
      <c r="J12" s="21">
        <v>70</v>
      </c>
      <c r="K12" s="21"/>
      <c r="L12" s="21"/>
      <c r="M12" s="21"/>
      <c r="N12" s="21"/>
      <c r="O12" s="21"/>
      <c r="P12" s="36"/>
      <c r="Q12" s="7"/>
      <c r="T12" s="22"/>
    </row>
    <row r="13" spans="2:20" ht="14.7" thickBot="1" x14ac:dyDescent="0.6">
      <c r="B13" s="26">
        <v>5</v>
      </c>
      <c r="C13" s="32" t="s">
        <v>95</v>
      </c>
      <c r="D13" s="58" t="s">
        <v>128</v>
      </c>
      <c r="E13" s="59"/>
      <c r="F13" s="59"/>
      <c r="G13" s="59"/>
      <c r="H13" s="59"/>
      <c r="I13" s="60"/>
      <c r="J13" s="21">
        <v>70</v>
      </c>
      <c r="K13" s="21"/>
      <c r="L13" s="21"/>
      <c r="M13" s="21"/>
      <c r="N13" s="21"/>
      <c r="O13" s="21"/>
      <c r="P13" s="30"/>
      <c r="Q13" s="7">
        <f t="shared" si="0"/>
        <v>14</v>
      </c>
      <c r="T13" s="22"/>
    </row>
    <row r="14" spans="2:20" ht="14.7" thickBot="1" x14ac:dyDescent="0.6">
      <c r="B14" s="33">
        <v>6</v>
      </c>
      <c r="C14" s="32" t="s">
        <v>96</v>
      </c>
      <c r="D14" s="58" t="s">
        <v>129</v>
      </c>
      <c r="E14" s="59"/>
      <c r="F14" s="59"/>
      <c r="G14" s="59"/>
      <c r="H14" s="59"/>
      <c r="I14" s="60"/>
      <c r="J14" s="21">
        <v>70</v>
      </c>
      <c r="K14" s="21"/>
      <c r="L14" s="21"/>
      <c r="M14" s="21"/>
      <c r="N14" s="21"/>
      <c r="O14" s="21"/>
      <c r="P14" s="30"/>
      <c r="Q14" s="7">
        <f t="shared" si="0"/>
        <v>14</v>
      </c>
      <c r="T14" s="22"/>
    </row>
    <row r="15" spans="2:20" ht="14.7" thickBot="1" x14ac:dyDescent="0.6">
      <c r="B15" s="33">
        <v>7</v>
      </c>
      <c r="C15" s="32" t="s">
        <v>97</v>
      </c>
      <c r="D15" s="58" t="s">
        <v>130</v>
      </c>
      <c r="E15" s="59"/>
      <c r="F15" s="59"/>
      <c r="G15" s="59"/>
      <c r="H15" s="59"/>
      <c r="I15" s="60"/>
      <c r="J15" s="21">
        <v>70</v>
      </c>
      <c r="K15" s="21"/>
      <c r="L15" s="21"/>
      <c r="M15" s="21"/>
      <c r="N15" s="21"/>
      <c r="O15" s="21"/>
      <c r="P15" s="30"/>
      <c r="Q15" s="7">
        <f t="shared" si="0"/>
        <v>14</v>
      </c>
      <c r="T15" s="22"/>
    </row>
    <row r="16" spans="2:20" ht="14.7" thickBot="1" x14ac:dyDescent="0.6">
      <c r="B16" s="33">
        <v>8</v>
      </c>
      <c r="C16" s="32" t="s">
        <v>98</v>
      </c>
      <c r="D16" s="58" t="s">
        <v>131</v>
      </c>
      <c r="E16" s="59"/>
      <c r="F16" s="59"/>
      <c r="G16" s="59"/>
      <c r="H16" s="59"/>
      <c r="I16" s="60"/>
      <c r="J16" s="21">
        <v>70</v>
      </c>
      <c r="K16" s="21"/>
      <c r="L16" s="21"/>
      <c r="M16" s="21"/>
      <c r="N16" s="21"/>
      <c r="O16" s="21"/>
      <c r="P16" s="30"/>
      <c r="Q16" s="7">
        <f t="shared" si="0"/>
        <v>14</v>
      </c>
      <c r="T16" s="22"/>
    </row>
    <row r="17" spans="2:20" ht="14.7" thickBot="1" x14ac:dyDescent="0.6">
      <c r="B17" s="33">
        <v>9</v>
      </c>
      <c r="C17" s="32" t="s">
        <v>100</v>
      </c>
      <c r="D17" s="58" t="s">
        <v>132</v>
      </c>
      <c r="E17" s="59"/>
      <c r="F17" s="59"/>
      <c r="G17" s="59"/>
      <c r="H17" s="59"/>
      <c r="I17" s="60"/>
      <c r="J17" s="21">
        <v>70</v>
      </c>
      <c r="K17" s="21"/>
      <c r="L17" s="21"/>
      <c r="M17" s="21"/>
      <c r="N17" s="21"/>
      <c r="O17" s="21"/>
      <c r="P17" s="30"/>
      <c r="Q17" s="7">
        <f t="shared" si="0"/>
        <v>14</v>
      </c>
      <c r="T17" s="22"/>
    </row>
    <row r="18" spans="2:20" ht="14.7" thickBot="1" x14ac:dyDescent="0.6">
      <c r="B18" s="33">
        <v>10</v>
      </c>
      <c r="C18" s="32" t="s">
        <v>101</v>
      </c>
      <c r="D18" s="58" t="s">
        <v>133</v>
      </c>
      <c r="E18" s="59"/>
      <c r="F18" s="59"/>
      <c r="G18" s="59"/>
      <c r="H18" s="59"/>
      <c r="I18" s="60"/>
      <c r="J18" s="21">
        <v>70</v>
      </c>
      <c r="K18" s="21"/>
      <c r="L18" s="21"/>
      <c r="M18" s="21"/>
      <c r="N18" s="21"/>
      <c r="O18" s="21"/>
      <c r="P18" s="30"/>
      <c r="Q18" s="7">
        <f t="shared" si="0"/>
        <v>14</v>
      </c>
      <c r="T18" s="22"/>
    </row>
    <row r="19" spans="2:20" ht="14.7" thickBot="1" x14ac:dyDescent="0.6">
      <c r="B19" s="33">
        <v>11</v>
      </c>
      <c r="C19" s="32" t="s">
        <v>102</v>
      </c>
      <c r="D19" s="58" t="s">
        <v>134</v>
      </c>
      <c r="E19" s="59"/>
      <c r="F19" s="59"/>
      <c r="G19" s="59"/>
      <c r="H19" s="59"/>
      <c r="I19" s="60"/>
      <c r="J19" s="21">
        <v>70</v>
      </c>
      <c r="K19" s="21"/>
      <c r="L19" s="21"/>
      <c r="M19" s="21"/>
      <c r="N19" s="21"/>
      <c r="O19" s="21"/>
      <c r="P19" s="30"/>
      <c r="Q19" s="7">
        <f t="shared" si="0"/>
        <v>14</v>
      </c>
      <c r="T19" s="22"/>
    </row>
    <row r="20" spans="2:20" ht="14.7" thickBot="1" x14ac:dyDescent="0.6">
      <c r="B20" s="33">
        <v>12</v>
      </c>
      <c r="C20" s="32" t="s">
        <v>103</v>
      </c>
      <c r="D20" s="58" t="s">
        <v>135</v>
      </c>
      <c r="E20" s="59"/>
      <c r="F20" s="59"/>
      <c r="G20" s="59"/>
      <c r="H20" s="59"/>
      <c r="I20" s="60"/>
      <c r="J20" s="21">
        <v>70</v>
      </c>
      <c r="K20" s="21"/>
      <c r="L20" s="21"/>
      <c r="M20" s="21"/>
      <c r="N20" s="21"/>
      <c r="O20" s="21"/>
      <c r="P20" s="30"/>
      <c r="Q20" s="7">
        <f t="shared" si="0"/>
        <v>14</v>
      </c>
      <c r="T20" s="22"/>
    </row>
    <row r="21" spans="2:20" ht="14.7" thickBot="1" x14ac:dyDescent="0.6">
      <c r="B21" s="33">
        <v>13</v>
      </c>
      <c r="C21" s="32" t="s">
        <v>104</v>
      </c>
      <c r="D21" s="58" t="s">
        <v>136</v>
      </c>
      <c r="E21" s="59"/>
      <c r="F21" s="59"/>
      <c r="G21" s="59"/>
      <c r="H21" s="59"/>
      <c r="I21" s="60"/>
      <c r="J21" s="21">
        <v>70</v>
      </c>
      <c r="K21" s="21"/>
      <c r="L21" s="21"/>
      <c r="M21" s="21"/>
      <c r="N21" s="21"/>
      <c r="O21" s="21"/>
      <c r="P21" s="30"/>
      <c r="Q21" s="7">
        <f t="shared" si="0"/>
        <v>14</v>
      </c>
      <c r="T21" s="22"/>
    </row>
    <row r="22" spans="2:20" ht="14.7" thickBot="1" x14ac:dyDescent="0.6">
      <c r="B22" s="33">
        <v>14</v>
      </c>
      <c r="C22" s="32" t="s">
        <v>105</v>
      </c>
      <c r="D22" s="58" t="s">
        <v>137</v>
      </c>
      <c r="E22" s="59"/>
      <c r="F22" s="59"/>
      <c r="G22" s="59"/>
      <c r="H22" s="59"/>
      <c r="I22" s="60"/>
      <c r="J22" s="21">
        <v>70</v>
      </c>
      <c r="K22" s="21"/>
      <c r="L22" s="21"/>
      <c r="M22" s="21"/>
      <c r="N22" s="21"/>
      <c r="O22" s="21"/>
      <c r="P22" s="30"/>
      <c r="Q22" s="7">
        <f t="shared" si="0"/>
        <v>14</v>
      </c>
      <c r="T22" s="22"/>
    </row>
    <row r="23" spans="2:20" ht="14.7" thickBot="1" x14ac:dyDescent="0.6">
      <c r="B23" s="33">
        <v>15</v>
      </c>
      <c r="C23" s="32" t="s">
        <v>106</v>
      </c>
      <c r="D23" s="58" t="s">
        <v>138</v>
      </c>
      <c r="E23" s="59"/>
      <c r="F23" s="59"/>
      <c r="G23" s="59"/>
      <c r="H23" s="59"/>
      <c r="I23" s="60"/>
      <c r="J23" s="21">
        <v>70</v>
      </c>
      <c r="K23" s="21"/>
      <c r="L23" s="21"/>
      <c r="M23" s="21"/>
      <c r="N23" s="21"/>
      <c r="O23" s="21"/>
      <c r="P23" s="30"/>
      <c r="Q23" s="7">
        <f t="shared" si="0"/>
        <v>14</v>
      </c>
      <c r="T23" s="22"/>
    </row>
    <row r="24" spans="2:20" ht="14.7" thickBot="1" x14ac:dyDescent="0.6">
      <c r="B24" s="33">
        <v>16</v>
      </c>
      <c r="C24" s="32" t="s">
        <v>107</v>
      </c>
      <c r="D24" s="58" t="s">
        <v>139</v>
      </c>
      <c r="E24" s="59"/>
      <c r="F24" s="59"/>
      <c r="G24" s="59"/>
      <c r="H24" s="59"/>
      <c r="I24" s="60"/>
      <c r="J24" s="21">
        <v>70</v>
      </c>
      <c r="K24" s="21"/>
      <c r="L24" s="21"/>
      <c r="M24" s="21"/>
      <c r="N24" s="21"/>
      <c r="O24" s="21"/>
      <c r="P24" s="30"/>
      <c r="Q24" s="7">
        <f t="shared" si="0"/>
        <v>14</v>
      </c>
      <c r="T24" s="22"/>
    </row>
    <row r="25" spans="2:20" ht="14.7" thickBot="1" x14ac:dyDescent="0.6">
      <c r="B25" s="33">
        <v>17</v>
      </c>
      <c r="C25" s="32" t="s">
        <v>108</v>
      </c>
      <c r="D25" s="58" t="s">
        <v>140</v>
      </c>
      <c r="E25" s="59"/>
      <c r="F25" s="59"/>
      <c r="G25" s="59"/>
      <c r="H25" s="59"/>
      <c r="I25" s="60"/>
      <c r="J25" s="21">
        <v>70</v>
      </c>
      <c r="K25" s="21"/>
      <c r="L25" s="21"/>
      <c r="M25" s="21"/>
      <c r="N25" s="21"/>
      <c r="O25" s="21"/>
      <c r="P25" s="30"/>
      <c r="Q25" s="7">
        <f t="shared" si="0"/>
        <v>14</v>
      </c>
      <c r="T25" s="22"/>
    </row>
    <row r="26" spans="2:20" ht="14.7" thickBot="1" x14ac:dyDescent="0.6">
      <c r="B26" s="33">
        <v>18</v>
      </c>
      <c r="C26" s="32" t="s">
        <v>109</v>
      </c>
      <c r="D26" s="58" t="s">
        <v>141</v>
      </c>
      <c r="E26" s="59"/>
      <c r="F26" s="59"/>
      <c r="G26" s="59"/>
      <c r="H26" s="59"/>
      <c r="I26" s="60"/>
      <c r="J26" s="21">
        <v>70</v>
      </c>
      <c r="K26" s="21"/>
      <c r="L26" s="21"/>
      <c r="M26" s="21"/>
      <c r="N26" s="21"/>
      <c r="O26" s="21"/>
      <c r="P26" s="30"/>
      <c r="Q26" s="7">
        <f t="shared" si="0"/>
        <v>14</v>
      </c>
      <c r="T26" s="22"/>
    </row>
    <row r="27" spans="2:20" ht="14.7" thickBot="1" x14ac:dyDescent="0.6">
      <c r="B27" s="33">
        <v>19</v>
      </c>
      <c r="C27" s="32" t="s">
        <v>110</v>
      </c>
      <c r="D27" s="58" t="s">
        <v>142</v>
      </c>
      <c r="E27" s="59"/>
      <c r="F27" s="59"/>
      <c r="G27" s="59"/>
      <c r="H27" s="59"/>
      <c r="I27" s="60"/>
      <c r="J27" s="21">
        <v>70</v>
      </c>
      <c r="K27" s="21"/>
      <c r="L27" s="21"/>
      <c r="M27" s="21"/>
      <c r="N27" s="21"/>
      <c r="O27" s="21"/>
      <c r="P27" s="30"/>
      <c r="Q27" s="7">
        <f t="shared" si="0"/>
        <v>14</v>
      </c>
      <c r="T27" s="22"/>
    </row>
    <row r="28" spans="2:20" ht="14.7" thickBot="1" x14ac:dyDescent="0.6">
      <c r="B28" s="33">
        <v>20</v>
      </c>
      <c r="C28" s="32" t="s">
        <v>111</v>
      </c>
      <c r="D28" s="58" t="s">
        <v>143</v>
      </c>
      <c r="E28" s="59"/>
      <c r="F28" s="59"/>
      <c r="G28" s="59"/>
      <c r="H28" s="59"/>
      <c r="I28" s="60"/>
      <c r="J28" s="21">
        <v>70</v>
      </c>
      <c r="K28" s="21"/>
      <c r="L28" s="21"/>
      <c r="M28" s="21"/>
      <c r="N28" s="21"/>
      <c r="O28" s="21"/>
      <c r="P28" s="30"/>
      <c r="Q28" s="7">
        <f t="shared" si="0"/>
        <v>14</v>
      </c>
      <c r="T28" s="22"/>
    </row>
    <row r="29" spans="2:20" ht="14.7" thickBot="1" x14ac:dyDescent="0.6">
      <c r="B29" s="33">
        <v>21</v>
      </c>
      <c r="C29" s="32" t="s">
        <v>112</v>
      </c>
      <c r="D29" s="58" t="s">
        <v>144</v>
      </c>
      <c r="E29" s="59"/>
      <c r="F29" s="59"/>
      <c r="G29" s="59"/>
      <c r="H29" s="59"/>
      <c r="I29" s="60"/>
      <c r="J29" s="21">
        <v>71</v>
      </c>
      <c r="K29" s="21"/>
      <c r="L29" s="21"/>
      <c r="M29" s="21"/>
      <c r="N29" s="21"/>
      <c r="O29" s="21"/>
      <c r="P29" s="30"/>
      <c r="Q29" s="7">
        <f t="shared" si="0"/>
        <v>14.2</v>
      </c>
      <c r="T29" s="22"/>
    </row>
    <row r="30" spans="2:20" ht="14.7" thickBot="1" x14ac:dyDescent="0.6">
      <c r="B30" s="33">
        <v>22</v>
      </c>
      <c r="C30" s="32" t="s">
        <v>113</v>
      </c>
      <c r="D30" s="58" t="s">
        <v>145</v>
      </c>
      <c r="E30" s="59"/>
      <c r="F30" s="59"/>
      <c r="G30" s="59"/>
      <c r="H30" s="59"/>
      <c r="I30" s="60"/>
      <c r="J30" s="21">
        <v>70</v>
      </c>
      <c r="K30" s="21"/>
      <c r="L30" s="21"/>
      <c r="M30" s="21"/>
      <c r="N30" s="21"/>
      <c r="O30" s="21"/>
      <c r="P30" s="30"/>
      <c r="Q30" s="7">
        <f t="shared" si="0"/>
        <v>14</v>
      </c>
      <c r="T30" s="22"/>
    </row>
    <row r="31" spans="2:20" ht="14.7" thickBot="1" x14ac:dyDescent="0.6">
      <c r="B31" s="33">
        <v>23</v>
      </c>
      <c r="C31" s="32" t="s">
        <v>114</v>
      </c>
      <c r="D31" s="58" t="s">
        <v>146</v>
      </c>
      <c r="E31" s="59"/>
      <c r="F31" s="59"/>
      <c r="G31" s="59"/>
      <c r="H31" s="59"/>
      <c r="I31" s="60"/>
      <c r="J31" s="21">
        <v>75</v>
      </c>
      <c r="K31" s="21"/>
      <c r="L31" s="21"/>
      <c r="M31" s="21"/>
      <c r="N31" s="21"/>
      <c r="O31" s="21"/>
      <c r="P31" s="30"/>
      <c r="Q31" s="7">
        <f t="shared" si="0"/>
        <v>15</v>
      </c>
      <c r="T31" s="22"/>
    </row>
    <row r="32" spans="2:20" ht="14.7" thickBot="1" x14ac:dyDescent="0.6">
      <c r="B32" s="33">
        <v>24</v>
      </c>
      <c r="C32" s="32" t="s">
        <v>115</v>
      </c>
      <c r="D32" s="58" t="s">
        <v>147</v>
      </c>
      <c r="E32" s="59"/>
      <c r="F32" s="59"/>
      <c r="G32" s="59"/>
      <c r="H32" s="59"/>
      <c r="I32" s="60"/>
      <c r="J32" s="21">
        <v>70</v>
      </c>
      <c r="K32" s="21"/>
      <c r="L32" s="21"/>
      <c r="M32" s="21"/>
      <c r="N32" s="21"/>
      <c r="O32" s="21"/>
      <c r="P32" s="30"/>
      <c r="Q32" s="7">
        <f t="shared" si="0"/>
        <v>14</v>
      </c>
      <c r="T32" s="22"/>
    </row>
    <row r="33" spans="2:17" ht="14.7" thickBot="1" x14ac:dyDescent="0.6">
      <c r="B33" s="33">
        <v>25</v>
      </c>
      <c r="C33" s="32" t="s">
        <v>116</v>
      </c>
      <c r="D33" s="57" t="s">
        <v>148</v>
      </c>
      <c r="E33" s="57"/>
      <c r="F33" s="57"/>
      <c r="G33" s="57"/>
      <c r="H33" s="57"/>
      <c r="I33" s="57"/>
      <c r="J33" s="21">
        <v>70</v>
      </c>
      <c r="K33" s="21"/>
      <c r="L33" s="21"/>
      <c r="M33" s="21"/>
      <c r="N33" s="21"/>
      <c r="O33" s="21"/>
      <c r="P33" s="30"/>
      <c r="Q33" s="7">
        <f t="shared" si="0"/>
        <v>14</v>
      </c>
    </row>
    <row r="34" spans="2:17" ht="14.7" thickBot="1" x14ac:dyDescent="0.6">
      <c r="B34" s="33">
        <v>26</v>
      </c>
      <c r="C34" s="32" t="s">
        <v>117</v>
      </c>
      <c r="D34" s="57" t="s">
        <v>149</v>
      </c>
      <c r="E34" s="57"/>
      <c r="F34" s="57"/>
      <c r="G34" s="57"/>
      <c r="H34" s="57"/>
      <c r="I34" s="57"/>
      <c r="J34" s="21">
        <v>70</v>
      </c>
      <c r="K34" s="21"/>
      <c r="L34" s="21"/>
      <c r="M34" s="21"/>
      <c r="N34" s="21"/>
      <c r="O34" s="21"/>
      <c r="P34" s="30"/>
      <c r="Q34" s="7">
        <f t="shared" si="0"/>
        <v>14</v>
      </c>
    </row>
    <row r="35" spans="2:17" ht="14.7" thickBot="1" x14ac:dyDescent="0.6">
      <c r="B35" s="41">
        <v>27</v>
      </c>
      <c r="C35" s="32" t="s">
        <v>183</v>
      </c>
      <c r="D35" s="57" t="s">
        <v>182</v>
      </c>
      <c r="E35" s="57"/>
      <c r="F35" s="57"/>
      <c r="G35" s="57"/>
      <c r="H35" s="57"/>
      <c r="I35" s="57"/>
      <c r="J35" s="21">
        <v>70</v>
      </c>
      <c r="K35" s="21"/>
      <c r="L35" s="21"/>
      <c r="M35" s="21"/>
      <c r="N35" s="21"/>
      <c r="O35" s="21"/>
      <c r="P35" s="36"/>
      <c r="Q35" s="7">
        <f t="shared" si="0"/>
        <v>14</v>
      </c>
    </row>
    <row r="36" spans="2:17" ht="14.7" thickBot="1" x14ac:dyDescent="0.6">
      <c r="B36" s="33">
        <v>28</v>
      </c>
      <c r="C36" s="32" t="s">
        <v>118</v>
      </c>
      <c r="D36" s="57" t="s">
        <v>150</v>
      </c>
      <c r="E36" s="57"/>
      <c r="F36" s="57"/>
      <c r="G36" s="57"/>
      <c r="H36" s="57"/>
      <c r="I36" s="57"/>
      <c r="J36" s="21">
        <v>70</v>
      </c>
      <c r="K36" s="21"/>
      <c r="L36" s="21"/>
      <c r="M36" s="21"/>
      <c r="N36" s="21"/>
      <c r="O36" s="21"/>
      <c r="P36" s="30"/>
      <c r="Q36" s="7">
        <f t="shared" si="0"/>
        <v>14</v>
      </c>
    </row>
    <row r="37" spans="2:17" ht="14.7" thickBot="1" x14ac:dyDescent="0.6">
      <c r="B37" s="33">
        <v>29</v>
      </c>
      <c r="C37" s="32" t="s">
        <v>119</v>
      </c>
      <c r="D37" s="57" t="s">
        <v>151</v>
      </c>
      <c r="E37" s="57"/>
      <c r="F37" s="57"/>
      <c r="G37" s="57"/>
      <c r="H37" s="57"/>
      <c r="I37" s="57"/>
      <c r="J37" s="30">
        <v>70</v>
      </c>
      <c r="K37" s="30"/>
      <c r="L37" s="30"/>
      <c r="M37" s="30"/>
      <c r="N37" s="30"/>
      <c r="O37" s="30"/>
      <c r="P37" s="30"/>
      <c r="Q37" s="7">
        <f t="shared" si="0"/>
        <v>14</v>
      </c>
    </row>
    <row r="38" spans="2:17" ht="14.7" thickBot="1" x14ac:dyDescent="0.6">
      <c r="B38" s="33">
        <v>30</v>
      </c>
      <c r="C38" s="32" t="s">
        <v>120</v>
      </c>
      <c r="D38" s="57" t="s">
        <v>152</v>
      </c>
      <c r="E38" s="57"/>
      <c r="F38" s="57"/>
      <c r="G38" s="57"/>
      <c r="H38" s="57"/>
      <c r="I38" s="57"/>
      <c r="J38" s="30">
        <v>70</v>
      </c>
      <c r="K38" s="30"/>
      <c r="L38" s="30"/>
      <c r="M38" s="30"/>
      <c r="N38" s="30"/>
      <c r="O38" s="30"/>
      <c r="P38" s="30"/>
      <c r="Q38" s="7">
        <f t="shared" si="0"/>
        <v>14</v>
      </c>
    </row>
    <row r="39" spans="2:17" ht="14.7" thickBot="1" x14ac:dyDescent="0.6">
      <c r="B39" s="33">
        <v>31</v>
      </c>
      <c r="C39" s="32" t="s">
        <v>121</v>
      </c>
      <c r="D39" s="57" t="s">
        <v>153</v>
      </c>
      <c r="E39" s="57"/>
      <c r="F39" s="57"/>
      <c r="G39" s="57"/>
      <c r="H39" s="57"/>
      <c r="I39" s="57"/>
      <c r="J39" s="30">
        <v>70</v>
      </c>
      <c r="K39" s="30"/>
      <c r="L39" s="30"/>
      <c r="M39" s="30"/>
      <c r="N39" s="30"/>
      <c r="O39" s="30"/>
      <c r="P39" s="30"/>
      <c r="Q39" s="7">
        <f t="shared" si="0"/>
        <v>14</v>
      </c>
    </row>
    <row r="40" spans="2:17" ht="14.7" thickBot="1" x14ac:dyDescent="0.6">
      <c r="B40" s="33">
        <v>32</v>
      </c>
      <c r="C40" s="32" t="s">
        <v>122</v>
      </c>
      <c r="D40" s="57" t="s">
        <v>154</v>
      </c>
      <c r="E40" s="57"/>
      <c r="F40" s="57"/>
      <c r="G40" s="57"/>
      <c r="H40" s="57"/>
      <c r="I40" s="57"/>
      <c r="J40" s="30">
        <v>70</v>
      </c>
      <c r="K40" s="30"/>
      <c r="L40" s="30"/>
      <c r="M40" s="30"/>
      <c r="N40" s="30"/>
      <c r="O40" s="30"/>
      <c r="P40" s="30"/>
      <c r="Q40" s="7">
        <f t="shared" si="0"/>
        <v>14</v>
      </c>
    </row>
    <row r="41" spans="2:17" ht="14.7" thickBot="1" x14ac:dyDescent="0.6">
      <c r="B41" s="33">
        <v>33</v>
      </c>
      <c r="C41" s="32" t="s">
        <v>123</v>
      </c>
      <c r="D41" s="57" t="s">
        <v>155</v>
      </c>
      <c r="E41" s="57"/>
      <c r="F41" s="57"/>
      <c r="G41" s="57"/>
      <c r="H41" s="57"/>
      <c r="I41" s="57"/>
      <c r="J41" s="30">
        <v>77</v>
      </c>
      <c r="K41" s="30"/>
      <c r="L41" s="30"/>
      <c r="M41" s="30"/>
      <c r="N41" s="30"/>
      <c r="O41" s="30"/>
      <c r="P41" s="30"/>
      <c r="Q41" s="7">
        <f t="shared" si="0"/>
        <v>15.4</v>
      </c>
    </row>
    <row r="42" spans="2:17" ht="14.7" thickBot="1" x14ac:dyDescent="0.6">
      <c r="B42" s="33">
        <v>34</v>
      </c>
      <c r="C42" s="32" t="s">
        <v>124</v>
      </c>
      <c r="D42" s="66" t="s">
        <v>156</v>
      </c>
      <c r="E42" s="59"/>
      <c r="F42" s="59"/>
      <c r="G42" s="59"/>
      <c r="H42" s="59"/>
      <c r="I42" s="60"/>
      <c r="J42" s="30">
        <v>70</v>
      </c>
      <c r="K42" s="30"/>
      <c r="L42" s="30"/>
      <c r="M42" s="30"/>
      <c r="N42" s="30"/>
      <c r="O42" s="30"/>
      <c r="P42" s="30"/>
      <c r="Q42" s="7">
        <f t="shared" si="0"/>
        <v>14</v>
      </c>
    </row>
    <row r="43" spans="2:17" ht="14.7" thickBot="1" x14ac:dyDescent="0.6">
      <c r="B43" s="26"/>
      <c r="C43" s="32"/>
      <c r="D43" s="57"/>
      <c r="E43" s="57"/>
      <c r="F43" s="57"/>
      <c r="G43" s="57"/>
      <c r="H43" s="57"/>
      <c r="I43" s="57"/>
      <c r="J43" s="30"/>
      <c r="K43" s="30"/>
      <c r="L43" s="30"/>
      <c r="M43" s="30"/>
      <c r="N43" s="30"/>
      <c r="O43" s="30"/>
      <c r="P43" s="30"/>
      <c r="Q43" s="7">
        <f t="shared" ref="Q43:Q45" si="1">SUM(J43:P43)/7</f>
        <v>0</v>
      </c>
    </row>
    <row r="44" spans="2:17" ht="14.7" thickBot="1" x14ac:dyDescent="0.6">
      <c r="B44" s="26"/>
      <c r="C44" s="32"/>
      <c r="D44" s="66"/>
      <c r="E44" s="59"/>
      <c r="F44" s="59"/>
      <c r="G44" s="59"/>
      <c r="H44" s="59"/>
      <c r="I44" s="60"/>
      <c r="J44" s="30"/>
      <c r="K44" s="30"/>
      <c r="L44" s="30"/>
      <c r="M44" s="30"/>
      <c r="N44" s="30"/>
      <c r="O44" s="30"/>
      <c r="P44" s="30"/>
      <c r="Q44" s="7"/>
    </row>
    <row r="45" spans="2:17" ht="14.7" thickBot="1" x14ac:dyDescent="0.6">
      <c r="B45" s="26"/>
      <c r="C45" s="32"/>
      <c r="D45" s="61"/>
      <c r="E45" s="62"/>
      <c r="F45" s="62"/>
      <c r="G45" s="62"/>
      <c r="H45" s="62"/>
      <c r="I45" s="63"/>
      <c r="J45" s="2"/>
      <c r="K45" s="2"/>
      <c r="L45" s="2"/>
      <c r="M45" s="2"/>
      <c r="N45" s="2"/>
      <c r="O45" s="2"/>
      <c r="P45" s="2"/>
      <c r="Q45" s="7">
        <f t="shared" si="1"/>
        <v>0</v>
      </c>
    </row>
    <row r="46" spans="2:17" x14ac:dyDescent="0.55000000000000004">
      <c r="C46" s="64"/>
      <c r="D46" s="64"/>
      <c r="E46" s="25"/>
      <c r="H46" s="65" t="s">
        <v>19</v>
      </c>
      <c r="I46" s="65"/>
      <c r="J46" s="28">
        <f t="shared" ref="J46:P46" si="2">COUNTIF(J9:J45,"&gt;=70")</f>
        <v>34</v>
      </c>
      <c r="K46" s="28">
        <f t="shared" si="2"/>
        <v>0</v>
      </c>
      <c r="L46" s="28">
        <f t="shared" si="2"/>
        <v>0</v>
      </c>
      <c r="M46" s="28">
        <f t="shared" si="2"/>
        <v>0</v>
      </c>
      <c r="N46" s="28">
        <f t="shared" si="2"/>
        <v>0</v>
      </c>
      <c r="O46" s="28">
        <f t="shared" si="2"/>
        <v>0</v>
      </c>
      <c r="P46" s="28">
        <f t="shared" si="2"/>
        <v>0</v>
      </c>
      <c r="Q46" s="18">
        <f>COUNTIF(Q9:Q40,"&gt;=70")</f>
        <v>0</v>
      </c>
    </row>
    <row r="47" spans="2:17" x14ac:dyDescent="0.55000000000000004">
      <c r="C47" s="64"/>
      <c r="D47" s="64"/>
      <c r="E47" s="12"/>
      <c r="H47" s="68" t="s">
        <v>20</v>
      </c>
      <c r="I47" s="68"/>
      <c r="J47" s="29">
        <v>12</v>
      </c>
      <c r="K47" s="29">
        <v>0</v>
      </c>
      <c r="L47" s="29">
        <v>10</v>
      </c>
      <c r="M47" s="29">
        <v>10</v>
      </c>
      <c r="N47" s="29">
        <v>2</v>
      </c>
      <c r="O47" s="29">
        <f>COUNTIF(O9:O45,"&lt;70")</f>
        <v>0</v>
      </c>
      <c r="P47" s="29">
        <f>COUNTIF(P9:P45,"&lt;70")</f>
        <v>0</v>
      </c>
      <c r="Q47" s="29">
        <f>COUNTIF(Q9:Q45,"&lt;70")</f>
        <v>35</v>
      </c>
    </row>
    <row r="48" spans="2:17" x14ac:dyDescent="0.55000000000000004">
      <c r="C48" s="64"/>
      <c r="D48" s="64"/>
      <c r="E48" s="64"/>
      <c r="H48" s="68" t="s">
        <v>21</v>
      </c>
      <c r="I48" s="68"/>
      <c r="J48" s="29">
        <v>37</v>
      </c>
      <c r="K48" s="29">
        <v>37</v>
      </c>
      <c r="L48" s="29">
        <v>37</v>
      </c>
      <c r="M48" s="29">
        <v>37</v>
      </c>
      <c r="N48" s="29">
        <v>37</v>
      </c>
      <c r="O48" s="29">
        <f>COUNT(O9:O45)</f>
        <v>0</v>
      </c>
      <c r="P48" s="29">
        <f>COUNT(P9:P45)</f>
        <v>0</v>
      </c>
      <c r="Q48" s="29">
        <f>COUNT(Q9:Q45)</f>
        <v>35</v>
      </c>
    </row>
    <row r="49" spans="3:17" x14ac:dyDescent="0.55000000000000004">
      <c r="C49" s="64"/>
      <c r="D49" s="64"/>
      <c r="E49" s="25"/>
      <c r="F49" s="5"/>
      <c r="H49" s="69" t="s">
        <v>16</v>
      </c>
      <c r="I49" s="69"/>
      <c r="J49" s="16">
        <f>J46/J48</f>
        <v>0.91891891891891897</v>
      </c>
      <c r="K49" s="17">
        <v>1</v>
      </c>
      <c r="L49" s="17">
        <f t="shared" ref="L49:Q49" si="3">L46/L48</f>
        <v>0</v>
      </c>
      <c r="M49" s="17">
        <v>0.73</v>
      </c>
      <c r="N49" s="17">
        <v>0.83</v>
      </c>
      <c r="O49" s="17" t="e">
        <f t="shared" si="3"/>
        <v>#DIV/0!</v>
      </c>
      <c r="P49" s="17" t="e">
        <f t="shared" si="3"/>
        <v>#DIV/0!</v>
      </c>
      <c r="Q49" s="17">
        <f t="shared" si="3"/>
        <v>0</v>
      </c>
    </row>
    <row r="50" spans="3:17" x14ac:dyDescent="0.55000000000000004">
      <c r="C50" s="64"/>
      <c r="D50" s="64"/>
      <c r="E50" s="25"/>
      <c r="F50" s="5"/>
      <c r="H50" s="69" t="s">
        <v>17</v>
      </c>
      <c r="I50" s="69"/>
      <c r="J50" s="16">
        <f>J47/J48</f>
        <v>0.32432432432432434</v>
      </c>
      <c r="K50" s="16">
        <v>0</v>
      </c>
      <c r="L50" s="17">
        <f t="shared" ref="L50:Q50" si="4">L47/L48</f>
        <v>0.27027027027027029</v>
      </c>
      <c r="M50" s="17">
        <v>0.27</v>
      </c>
      <c r="N50" s="17">
        <v>0.17</v>
      </c>
      <c r="O50" s="17" t="e">
        <f t="shared" si="4"/>
        <v>#DIV/0!</v>
      </c>
      <c r="P50" s="17" t="e">
        <f t="shared" si="4"/>
        <v>#DIV/0!</v>
      </c>
      <c r="Q50" s="17">
        <f t="shared" si="4"/>
        <v>1</v>
      </c>
    </row>
    <row r="51" spans="3:17" x14ac:dyDescent="0.55000000000000004">
      <c r="C51" s="64"/>
      <c r="D51" s="64"/>
      <c r="E51" s="12"/>
      <c r="F51" s="5"/>
    </row>
    <row r="52" spans="3:17" x14ac:dyDescent="0.55000000000000004">
      <c r="C52" s="25"/>
      <c r="D52" s="25"/>
      <c r="E52" s="12"/>
      <c r="F52" s="5"/>
    </row>
    <row r="53" spans="3:17" x14ac:dyDescent="0.55000000000000004">
      <c r="J53" s="70"/>
      <c r="K53" s="70"/>
      <c r="L53" s="70"/>
      <c r="M53" s="70"/>
      <c r="N53" s="70"/>
      <c r="O53" s="70"/>
      <c r="P53" s="70"/>
    </row>
    <row r="54" spans="3:17" x14ac:dyDescent="0.55000000000000004">
      <c r="J54" s="71" t="s">
        <v>18</v>
      </c>
      <c r="K54" s="71"/>
      <c r="L54" s="71"/>
      <c r="M54" s="71"/>
      <c r="N54" s="71"/>
      <c r="O54" s="71"/>
      <c r="P54" s="71"/>
    </row>
  </sheetData>
  <mergeCells count="59">
    <mergeCell ref="C50:D50"/>
    <mergeCell ref="H50:I50"/>
    <mergeCell ref="C51:D51"/>
    <mergeCell ref="J53:P53"/>
    <mergeCell ref="J54:P54"/>
    <mergeCell ref="C47:D47"/>
    <mergeCell ref="H47:I47"/>
    <mergeCell ref="C48:E48"/>
    <mergeCell ref="H48:I48"/>
    <mergeCell ref="C49:D49"/>
    <mergeCell ref="H49:I49"/>
    <mergeCell ref="C46:D46"/>
    <mergeCell ref="H46:I46"/>
    <mergeCell ref="D38:I38"/>
    <mergeCell ref="D39:I39"/>
    <mergeCell ref="D40:I40"/>
    <mergeCell ref="D41:I41"/>
    <mergeCell ref="D42:I42"/>
    <mergeCell ref="D43:I43"/>
    <mergeCell ref="D44:I44"/>
    <mergeCell ref="D45:I45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6:I36"/>
    <mergeCell ref="D35:I35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topLeftCell="A5" zoomScale="90" zoomScaleNormal="90" workbookViewId="0">
      <selection activeCell="J26" sqref="J26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20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39"/>
      <c r="R3" s="39"/>
    </row>
    <row r="4" spans="2:20" x14ac:dyDescent="0.55000000000000004">
      <c r="C4" t="s">
        <v>0</v>
      </c>
      <c r="D4" s="52" t="s">
        <v>185</v>
      </c>
      <c r="E4" s="52"/>
      <c r="F4" s="52"/>
      <c r="G4" s="52"/>
      <c r="I4" t="s">
        <v>1</v>
      </c>
      <c r="J4" s="53" t="s">
        <v>184</v>
      </c>
      <c r="K4" s="53"/>
      <c r="M4" t="s">
        <v>2</v>
      </c>
      <c r="N4" s="54">
        <v>45721</v>
      </c>
      <c r="O4" s="54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53" t="s">
        <v>225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36" t="s">
        <v>7</v>
      </c>
      <c r="K8" s="36" t="s">
        <v>10</v>
      </c>
      <c r="L8" s="36" t="s">
        <v>11</v>
      </c>
      <c r="M8" s="36" t="s">
        <v>12</v>
      </c>
      <c r="N8" s="36" t="s">
        <v>13</v>
      </c>
      <c r="O8" s="36" t="s">
        <v>14</v>
      </c>
      <c r="P8" s="36" t="s">
        <v>15</v>
      </c>
      <c r="Q8" s="6" t="s">
        <v>23</v>
      </c>
    </row>
    <row r="9" spans="2:20" ht="14.7" thickBot="1" x14ac:dyDescent="0.6">
      <c r="B9" s="39">
        <v>1</v>
      </c>
      <c r="C9" s="48" t="s">
        <v>187</v>
      </c>
      <c r="D9" s="72" t="s">
        <v>186</v>
      </c>
      <c r="E9" s="59"/>
      <c r="F9" s="59"/>
      <c r="G9" s="59"/>
      <c r="H9" s="59"/>
      <c r="I9" s="60"/>
      <c r="J9" s="21">
        <v>71</v>
      </c>
      <c r="K9" s="21"/>
      <c r="L9" s="21"/>
      <c r="M9" s="21"/>
      <c r="N9" s="21"/>
      <c r="O9" s="21"/>
      <c r="P9" s="36"/>
      <c r="Q9" s="7">
        <f>SUM(J9:P9)/5</f>
        <v>14.2</v>
      </c>
      <c r="T9" s="22"/>
    </row>
    <row r="10" spans="2:20" ht="14.7" thickBot="1" x14ac:dyDescent="0.6">
      <c r="B10" s="41">
        <v>2</v>
      </c>
      <c r="C10" s="49" t="s">
        <v>189</v>
      </c>
      <c r="D10" s="58" t="s">
        <v>188</v>
      </c>
      <c r="E10" s="59"/>
      <c r="F10" s="59"/>
      <c r="G10" s="59"/>
      <c r="H10" s="59"/>
      <c r="I10" s="60"/>
      <c r="J10" s="21">
        <v>70</v>
      </c>
      <c r="K10" s="21"/>
      <c r="L10" s="21"/>
      <c r="M10" s="21"/>
      <c r="N10" s="21"/>
      <c r="O10" s="21"/>
      <c r="P10" s="36"/>
      <c r="Q10" s="7">
        <f t="shared" ref="Q10:Q42" si="0">SUM(J10:P10)/5</f>
        <v>14</v>
      </c>
      <c r="T10" s="22"/>
    </row>
    <row r="11" spans="2:20" ht="14.7" thickBot="1" x14ac:dyDescent="0.6">
      <c r="B11" s="41">
        <v>3</v>
      </c>
      <c r="C11" s="49" t="s">
        <v>190</v>
      </c>
      <c r="D11" s="58" t="s">
        <v>205</v>
      </c>
      <c r="E11" s="59"/>
      <c r="F11" s="59"/>
      <c r="G11" s="59"/>
      <c r="H11" s="59"/>
      <c r="I11" s="60"/>
      <c r="J11" s="21">
        <v>70</v>
      </c>
      <c r="K11" s="21"/>
      <c r="L11" s="21"/>
      <c r="M11" s="21"/>
      <c r="N11" s="21"/>
      <c r="O11" s="21"/>
      <c r="P11" s="36"/>
      <c r="Q11" s="7">
        <f t="shared" si="0"/>
        <v>14</v>
      </c>
      <c r="T11" s="22"/>
    </row>
    <row r="12" spans="2:20" ht="14.7" thickBot="1" x14ac:dyDescent="0.6">
      <c r="B12" s="41">
        <v>4</v>
      </c>
      <c r="C12" s="49" t="s">
        <v>191</v>
      </c>
      <c r="D12" s="58" t="s">
        <v>206</v>
      </c>
      <c r="E12" s="59"/>
      <c r="F12" s="59"/>
      <c r="G12" s="59"/>
      <c r="H12" s="59"/>
      <c r="I12" s="60"/>
      <c r="J12" s="21">
        <v>70</v>
      </c>
      <c r="K12" s="21"/>
      <c r="L12" s="21"/>
      <c r="M12" s="21"/>
      <c r="N12" s="21"/>
      <c r="O12" s="21"/>
      <c r="P12" s="36"/>
      <c r="Q12" s="7"/>
      <c r="T12" s="22"/>
    </row>
    <row r="13" spans="2:20" ht="14.7" thickBot="1" x14ac:dyDescent="0.6">
      <c r="B13" s="41">
        <v>5</v>
      </c>
      <c r="C13" s="49" t="s">
        <v>192</v>
      </c>
      <c r="D13" s="58" t="s">
        <v>207</v>
      </c>
      <c r="E13" s="59"/>
      <c r="F13" s="59"/>
      <c r="G13" s="59"/>
      <c r="H13" s="59"/>
      <c r="I13" s="60"/>
      <c r="J13" s="21">
        <v>70</v>
      </c>
      <c r="K13" s="21"/>
      <c r="L13" s="21"/>
      <c r="M13" s="21"/>
      <c r="N13" s="21"/>
      <c r="O13" s="21"/>
      <c r="P13" s="36"/>
      <c r="Q13" s="7">
        <f t="shared" si="0"/>
        <v>14</v>
      </c>
      <c r="T13" s="22"/>
    </row>
    <row r="14" spans="2:20" ht="14.7" thickBot="1" x14ac:dyDescent="0.6">
      <c r="B14" s="41">
        <v>6</v>
      </c>
      <c r="C14" s="49" t="s">
        <v>193</v>
      </c>
      <c r="D14" s="58" t="s">
        <v>208</v>
      </c>
      <c r="E14" s="59"/>
      <c r="F14" s="59"/>
      <c r="G14" s="59"/>
      <c r="H14" s="59"/>
      <c r="I14" s="60"/>
      <c r="J14" s="21">
        <v>70</v>
      </c>
      <c r="K14" s="21"/>
      <c r="L14" s="21"/>
      <c r="M14" s="21"/>
      <c r="N14" s="21"/>
      <c r="O14" s="21"/>
      <c r="P14" s="36"/>
      <c r="Q14" s="7">
        <f t="shared" si="0"/>
        <v>14</v>
      </c>
      <c r="T14" s="22"/>
    </row>
    <row r="15" spans="2:20" ht="14.7" thickBot="1" x14ac:dyDescent="0.6">
      <c r="B15" s="41">
        <v>7</v>
      </c>
      <c r="C15" s="49" t="s">
        <v>194</v>
      </c>
      <c r="D15" s="58" t="s">
        <v>209</v>
      </c>
      <c r="E15" s="59"/>
      <c r="F15" s="59"/>
      <c r="G15" s="59"/>
      <c r="H15" s="59"/>
      <c r="I15" s="60"/>
      <c r="J15" s="21">
        <v>70</v>
      </c>
      <c r="K15" s="21"/>
      <c r="L15" s="21"/>
      <c r="M15" s="21"/>
      <c r="N15" s="21"/>
      <c r="O15" s="21"/>
      <c r="P15" s="36"/>
      <c r="Q15" s="7">
        <f t="shared" si="0"/>
        <v>14</v>
      </c>
      <c r="T15" s="22"/>
    </row>
    <row r="16" spans="2:20" ht="14.7" thickBot="1" x14ac:dyDescent="0.6">
      <c r="B16" s="41">
        <v>8</v>
      </c>
      <c r="C16" s="49" t="s">
        <v>195</v>
      </c>
      <c r="D16" s="58" t="s">
        <v>210</v>
      </c>
      <c r="E16" s="59"/>
      <c r="F16" s="59"/>
      <c r="G16" s="59"/>
      <c r="H16" s="59"/>
      <c r="I16" s="60"/>
      <c r="J16" s="21">
        <v>70</v>
      </c>
      <c r="K16" s="21"/>
      <c r="L16" s="21"/>
      <c r="M16" s="21"/>
      <c r="N16" s="21"/>
      <c r="O16" s="21"/>
      <c r="P16" s="36"/>
      <c r="Q16" s="7">
        <f t="shared" si="0"/>
        <v>14</v>
      </c>
      <c r="T16" s="22"/>
    </row>
    <row r="17" spans="2:20" ht="14.7" thickBot="1" x14ac:dyDescent="0.6">
      <c r="B17" s="41">
        <v>9</v>
      </c>
      <c r="C17" s="49" t="s">
        <v>196</v>
      </c>
      <c r="D17" s="58" t="s">
        <v>211</v>
      </c>
      <c r="E17" s="59"/>
      <c r="F17" s="59"/>
      <c r="G17" s="59"/>
      <c r="H17" s="59"/>
      <c r="I17" s="60"/>
      <c r="J17" s="21">
        <v>70</v>
      </c>
      <c r="K17" s="21"/>
      <c r="L17" s="21"/>
      <c r="M17" s="21"/>
      <c r="N17" s="21"/>
      <c r="O17" s="21"/>
      <c r="P17" s="36"/>
      <c r="Q17" s="7">
        <f t="shared" si="0"/>
        <v>14</v>
      </c>
      <c r="T17" s="22"/>
    </row>
    <row r="18" spans="2:20" ht="14.7" thickBot="1" x14ac:dyDescent="0.6">
      <c r="B18" s="41">
        <v>10</v>
      </c>
      <c r="C18" s="49" t="s">
        <v>197</v>
      </c>
      <c r="D18" s="58" t="s">
        <v>212</v>
      </c>
      <c r="E18" s="59"/>
      <c r="F18" s="59"/>
      <c r="G18" s="59"/>
      <c r="H18" s="59"/>
      <c r="I18" s="60"/>
      <c r="J18" s="21">
        <v>70</v>
      </c>
      <c r="K18" s="21"/>
      <c r="L18" s="21"/>
      <c r="M18" s="21"/>
      <c r="N18" s="21"/>
      <c r="O18" s="21"/>
      <c r="P18" s="36"/>
      <c r="Q18" s="7">
        <f t="shared" si="0"/>
        <v>14</v>
      </c>
      <c r="T18" s="22"/>
    </row>
    <row r="19" spans="2:20" ht="14.7" thickBot="1" x14ac:dyDescent="0.6">
      <c r="B19" s="41">
        <v>11</v>
      </c>
      <c r="C19" s="49" t="s">
        <v>198</v>
      </c>
      <c r="D19" s="58" t="s">
        <v>213</v>
      </c>
      <c r="E19" s="59"/>
      <c r="F19" s="59"/>
      <c r="G19" s="59"/>
      <c r="H19" s="59"/>
      <c r="I19" s="60"/>
      <c r="J19" s="21">
        <v>70</v>
      </c>
      <c r="K19" s="21"/>
      <c r="L19" s="21"/>
      <c r="M19" s="21"/>
      <c r="N19" s="21"/>
      <c r="O19" s="21"/>
      <c r="P19" s="36"/>
      <c r="Q19" s="7">
        <f t="shared" si="0"/>
        <v>14</v>
      </c>
      <c r="T19" s="22"/>
    </row>
    <row r="20" spans="2:20" ht="14.7" thickBot="1" x14ac:dyDescent="0.6">
      <c r="B20" s="41">
        <v>12</v>
      </c>
      <c r="C20" s="49" t="s">
        <v>199</v>
      </c>
      <c r="D20" s="58" t="s">
        <v>214</v>
      </c>
      <c r="E20" s="59"/>
      <c r="F20" s="59"/>
      <c r="G20" s="59"/>
      <c r="H20" s="59"/>
      <c r="I20" s="60"/>
      <c r="J20" s="21">
        <v>70</v>
      </c>
      <c r="K20" s="21"/>
      <c r="L20" s="21"/>
      <c r="M20" s="21"/>
      <c r="N20" s="21"/>
      <c r="O20" s="21"/>
      <c r="P20" s="36"/>
      <c r="Q20" s="7">
        <f t="shared" si="0"/>
        <v>14</v>
      </c>
      <c r="T20" s="22"/>
    </row>
    <row r="21" spans="2:20" ht="14.7" thickBot="1" x14ac:dyDescent="0.6">
      <c r="B21" s="41">
        <v>13</v>
      </c>
      <c r="C21" s="49" t="s">
        <v>200</v>
      </c>
      <c r="D21" s="58" t="s">
        <v>215</v>
      </c>
      <c r="E21" s="59"/>
      <c r="F21" s="59"/>
      <c r="G21" s="59"/>
      <c r="H21" s="59"/>
      <c r="I21" s="60"/>
      <c r="J21" s="21">
        <v>70</v>
      </c>
      <c r="K21" s="21"/>
      <c r="L21" s="21"/>
      <c r="M21" s="21"/>
      <c r="N21" s="21"/>
      <c r="O21" s="21"/>
      <c r="P21" s="36"/>
      <c r="Q21" s="7">
        <f t="shared" si="0"/>
        <v>14</v>
      </c>
      <c r="T21" s="22"/>
    </row>
    <row r="22" spans="2:20" ht="14.7" thickBot="1" x14ac:dyDescent="0.6">
      <c r="B22" s="41">
        <v>14</v>
      </c>
      <c r="C22" s="49" t="s">
        <v>201</v>
      </c>
      <c r="D22" s="58" t="s">
        <v>216</v>
      </c>
      <c r="E22" s="59"/>
      <c r="F22" s="59"/>
      <c r="G22" s="59"/>
      <c r="H22" s="59"/>
      <c r="I22" s="60"/>
      <c r="J22" s="21">
        <v>70</v>
      </c>
      <c r="K22" s="21"/>
      <c r="L22" s="21"/>
      <c r="M22" s="21"/>
      <c r="N22" s="21"/>
      <c r="O22" s="21"/>
      <c r="P22" s="36"/>
      <c r="Q22" s="7">
        <f t="shared" si="0"/>
        <v>14</v>
      </c>
      <c r="T22" s="22"/>
    </row>
    <row r="23" spans="2:20" ht="14.7" thickBot="1" x14ac:dyDescent="0.6">
      <c r="B23" s="41">
        <v>15</v>
      </c>
      <c r="C23" s="49" t="s">
        <v>202</v>
      </c>
      <c r="D23" s="58" t="s">
        <v>217</v>
      </c>
      <c r="E23" s="59"/>
      <c r="F23" s="59"/>
      <c r="G23" s="59"/>
      <c r="H23" s="59"/>
      <c r="I23" s="60"/>
      <c r="J23" s="21">
        <v>70</v>
      </c>
      <c r="K23" s="21"/>
      <c r="L23" s="21"/>
      <c r="M23" s="21"/>
      <c r="N23" s="21"/>
      <c r="O23" s="21"/>
      <c r="P23" s="36"/>
      <c r="Q23" s="7">
        <f t="shared" si="0"/>
        <v>14</v>
      </c>
      <c r="T23" s="22"/>
    </row>
    <row r="24" spans="2:20" ht="14.7" thickBot="1" x14ac:dyDescent="0.6">
      <c r="B24" s="41">
        <v>16</v>
      </c>
      <c r="C24" s="49" t="s">
        <v>203</v>
      </c>
      <c r="D24" s="58" t="s">
        <v>218</v>
      </c>
      <c r="E24" s="59"/>
      <c r="F24" s="59"/>
      <c r="G24" s="59"/>
      <c r="H24" s="59"/>
      <c r="I24" s="60"/>
      <c r="J24" s="21">
        <v>70</v>
      </c>
      <c r="K24" s="21"/>
      <c r="L24" s="21"/>
      <c r="M24" s="21"/>
      <c r="N24" s="21"/>
      <c r="O24" s="21"/>
      <c r="P24" s="36"/>
      <c r="Q24" s="7">
        <f t="shared" si="0"/>
        <v>14</v>
      </c>
      <c r="T24" s="22"/>
    </row>
    <row r="25" spans="2:20" ht="14.7" thickBot="1" x14ac:dyDescent="0.6">
      <c r="B25" s="41">
        <v>17</v>
      </c>
      <c r="C25" s="49" t="s">
        <v>204</v>
      </c>
      <c r="D25" s="58" t="s">
        <v>219</v>
      </c>
      <c r="E25" s="59"/>
      <c r="F25" s="59"/>
      <c r="G25" s="59"/>
      <c r="H25" s="59"/>
      <c r="I25" s="60"/>
      <c r="J25" s="21">
        <v>70</v>
      </c>
      <c r="K25" s="21"/>
      <c r="L25" s="21"/>
      <c r="M25" s="21"/>
      <c r="N25" s="21"/>
      <c r="O25" s="21"/>
      <c r="P25" s="36"/>
      <c r="Q25" s="7">
        <f t="shared" si="0"/>
        <v>14</v>
      </c>
      <c r="T25" s="22"/>
    </row>
    <row r="26" spans="2:20" ht="14.7" thickBot="1" x14ac:dyDescent="0.6">
      <c r="B26" s="41"/>
      <c r="C26" s="32"/>
      <c r="D26" s="58"/>
      <c r="E26" s="59"/>
      <c r="F26" s="59"/>
      <c r="G26" s="59"/>
      <c r="H26" s="59"/>
      <c r="I26" s="60"/>
      <c r="J26" s="21"/>
      <c r="K26" s="21"/>
      <c r="L26" s="21"/>
      <c r="M26" s="21"/>
      <c r="N26" s="21"/>
      <c r="O26" s="21"/>
      <c r="P26" s="36"/>
      <c r="Q26" s="7">
        <f t="shared" si="0"/>
        <v>0</v>
      </c>
      <c r="T26" s="22"/>
    </row>
    <row r="27" spans="2:20" ht="14.7" thickBot="1" x14ac:dyDescent="0.6">
      <c r="B27" s="41"/>
      <c r="C27" s="32"/>
      <c r="D27" s="58"/>
      <c r="E27" s="59"/>
      <c r="F27" s="59"/>
      <c r="G27" s="59"/>
      <c r="H27" s="59"/>
      <c r="I27" s="60"/>
      <c r="J27" s="21"/>
      <c r="K27" s="21"/>
      <c r="L27" s="21"/>
      <c r="M27" s="21"/>
      <c r="N27" s="21"/>
      <c r="O27" s="21"/>
      <c r="P27" s="36"/>
      <c r="Q27" s="7">
        <f t="shared" si="0"/>
        <v>0</v>
      </c>
      <c r="T27" s="22"/>
    </row>
    <row r="28" spans="2:20" ht="14.7" thickBot="1" x14ac:dyDescent="0.6">
      <c r="B28" s="41"/>
      <c r="C28" s="32"/>
      <c r="D28" s="58"/>
      <c r="E28" s="59"/>
      <c r="F28" s="59"/>
      <c r="G28" s="59"/>
      <c r="H28" s="59"/>
      <c r="I28" s="60"/>
      <c r="J28" s="21"/>
      <c r="K28" s="21"/>
      <c r="L28" s="21"/>
      <c r="M28" s="21"/>
      <c r="N28" s="21"/>
      <c r="O28" s="21"/>
      <c r="P28" s="36"/>
      <c r="Q28" s="7">
        <f t="shared" si="0"/>
        <v>0</v>
      </c>
      <c r="T28" s="22"/>
    </row>
    <row r="29" spans="2:20" ht="14.7" thickBot="1" x14ac:dyDescent="0.6">
      <c r="B29" s="41"/>
      <c r="C29" s="32"/>
      <c r="D29" s="58"/>
      <c r="E29" s="59"/>
      <c r="F29" s="59"/>
      <c r="G29" s="59"/>
      <c r="H29" s="59"/>
      <c r="I29" s="60"/>
      <c r="J29" s="21"/>
      <c r="K29" s="21"/>
      <c r="L29" s="21"/>
      <c r="M29" s="21"/>
      <c r="N29" s="21"/>
      <c r="O29" s="21"/>
      <c r="P29" s="36"/>
      <c r="Q29" s="7">
        <f t="shared" si="0"/>
        <v>0</v>
      </c>
      <c r="T29" s="22"/>
    </row>
    <row r="30" spans="2:20" ht="14.7" thickBot="1" x14ac:dyDescent="0.6">
      <c r="B30" s="41"/>
      <c r="C30" s="32"/>
      <c r="D30" s="58"/>
      <c r="E30" s="59"/>
      <c r="F30" s="59"/>
      <c r="G30" s="59"/>
      <c r="H30" s="59"/>
      <c r="I30" s="60"/>
      <c r="J30" s="21"/>
      <c r="K30" s="21"/>
      <c r="L30" s="21"/>
      <c r="M30" s="21"/>
      <c r="N30" s="21"/>
      <c r="O30" s="21"/>
      <c r="P30" s="36"/>
      <c r="Q30" s="7">
        <f t="shared" si="0"/>
        <v>0</v>
      </c>
      <c r="T30" s="22"/>
    </row>
    <row r="31" spans="2:20" ht="14.7" thickBot="1" x14ac:dyDescent="0.6">
      <c r="B31" s="41"/>
      <c r="C31" s="32"/>
      <c r="D31" s="58"/>
      <c r="E31" s="59"/>
      <c r="F31" s="59"/>
      <c r="G31" s="59"/>
      <c r="H31" s="59"/>
      <c r="I31" s="60"/>
      <c r="J31" s="21"/>
      <c r="K31" s="21"/>
      <c r="L31" s="21"/>
      <c r="M31" s="21"/>
      <c r="N31" s="21"/>
      <c r="O31" s="21"/>
      <c r="P31" s="36"/>
      <c r="Q31" s="7">
        <f t="shared" si="0"/>
        <v>0</v>
      </c>
      <c r="T31" s="22"/>
    </row>
    <row r="32" spans="2:20" ht="14.7" thickBot="1" x14ac:dyDescent="0.6">
      <c r="B32" s="41"/>
      <c r="C32" s="32"/>
      <c r="D32" s="58"/>
      <c r="E32" s="59"/>
      <c r="F32" s="59"/>
      <c r="G32" s="59"/>
      <c r="H32" s="59"/>
      <c r="I32" s="60"/>
      <c r="J32" s="21"/>
      <c r="K32" s="21"/>
      <c r="L32" s="21"/>
      <c r="M32" s="21"/>
      <c r="N32" s="21"/>
      <c r="O32" s="21"/>
      <c r="P32" s="36"/>
      <c r="Q32" s="7">
        <f t="shared" si="0"/>
        <v>0</v>
      </c>
      <c r="T32" s="22"/>
    </row>
    <row r="33" spans="2:17" ht="14.7" thickBot="1" x14ac:dyDescent="0.6">
      <c r="B33" s="41"/>
      <c r="C33" s="32"/>
      <c r="D33" s="57"/>
      <c r="E33" s="57"/>
      <c r="F33" s="57"/>
      <c r="G33" s="57"/>
      <c r="H33" s="57"/>
      <c r="I33" s="57"/>
      <c r="J33" s="21"/>
      <c r="K33" s="21"/>
      <c r="L33" s="21"/>
      <c r="M33" s="21"/>
      <c r="N33" s="21"/>
      <c r="O33" s="21"/>
      <c r="P33" s="36"/>
      <c r="Q33" s="7">
        <f t="shared" si="0"/>
        <v>0</v>
      </c>
    </row>
    <row r="34" spans="2:17" ht="14.7" thickBot="1" x14ac:dyDescent="0.6">
      <c r="B34" s="41"/>
      <c r="C34" s="32"/>
      <c r="D34" s="57"/>
      <c r="E34" s="57"/>
      <c r="F34" s="57"/>
      <c r="G34" s="57"/>
      <c r="H34" s="57"/>
      <c r="I34" s="57"/>
      <c r="J34" s="21"/>
      <c r="K34" s="21"/>
      <c r="L34" s="21"/>
      <c r="M34" s="21"/>
      <c r="N34" s="21"/>
      <c r="O34" s="21"/>
      <c r="P34" s="36"/>
      <c r="Q34" s="7">
        <f t="shared" si="0"/>
        <v>0</v>
      </c>
    </row>
    <row r="35" spans="2:17" ht="14.7" thickBot="1" x14ac:dyDescent="0.6">
      <c r="B35" s="41"/>
      <c r="C35" s="32"/>
      <c r="D35" s="57"/>
      <c r="E35" s="57"/>
      <c r="F35" s="57"/>
      <c r="G35" s="57"/>
      <c r="H35" s="57"/>
      <c r="I35" s="57"/>
      <c r="J35" s="21"/>
      <c r="K35" s="21"/>
      <c r="L35" s="21"/>
      <c r="M35" s="21"/>
      <c r="N35" s="21"/>
      <c r="O35" s="21"/>
      <c r="P35" s="36"/>
      <c r="Q35" s="7"/>
    </row>
    <row r="36" spans="2:17" ht="14.7" thickBot="1" x14ac:dyDescent="0.6">
      <c r="B36" s="41"/>
      <c r="C36" s="32"/>
      <c r="D36" s="57"/>
      <c r="E36" s="57"/>
      <c r="F36" s="57"/>
      <c r="G36" s="57"/>
      <c r="H36" s="57"/>
      <c r="I36" s="57"/>
      <c r="J36" s="21"/>
      <c r="K36" s="21"/>
      <c r="L36" s="21"/>
      <c r="M36" s="21"/>
      <c r="N36" s="21"/>
      <c r="O36" s="21"/>
      <c r="P36" s="36"/>
      <c r="Q36" s="7">
        <f t="shared" si="0"/>
        <v>0</v>
      </c>
    </row>
    <row r="37" spans="2:17" ht="14.7" thickBot="1" x14ac:dyDescent="0.6">
      <c r="B37" s="41"/>
      <c r="C37" s="32"/>
      <c r="D37" s="57"/>
      <c r="E37" s="57"/>
      <c r="F37" s="57"/>
      <c r="G37" s="57"/>
      <c r="H37" s="57"/>
      <c r="I37" s="57"/>
      <c r="J37" s="36"/>
      <c r="K37" s="36"/>
      <c r="L37" s="36"/>
      <c r="M37" s="36"/>
      <c r="N37" s="36"/>
      <c r="O37" s="36"/>
      <c r="P37" s="36"/>
      <c r="Q37" s="7">
        <f t="shared" si="0"/>
        <v>0</v>
      </c>
    </row>
    <row r="38" spans="2:17" ht="14.7" thickBot="1" x14ac:dyDescent="0.6">
      <c r="B38" s="41"/>
      <c r="C38" s="32"/>
      <c r="D38" s="57"/>
      <c r="E38" s="57"/>
      <c r="F38" s="57"/>
      <c r="G38" s="57"/>
      <c r="H38" s="57"/>
      <c r="I38" s="57"/>
      <c r="J38" s="36"/>
      <c r="K38" s="36"/>
      <c r="L38" s="36"/>
      <c r="M38" s="36"/>
      <c r="N38" s="36"/>
      <c r="O38" s="36"/>
      <c r="P38" s="36"/>
      <c r="Q38" s="7">
        <f t="shared" si="0"/>
        <v>0</v>
      </c>
    </row>
    <row r="39" spans="2:17" ht="14.7" thickBot="1" x14ac:dyDescent="0.6">
      <c r="B39" s="41"/>
      <c r="C39" s="32"/>
      <c r="D39" s="57"/>
      <c r="E39" s="57"/>
      <c r="F39" s="57"/>
      <c r="G39" s="57"/>
      <c r="H39" s="57"/>
      <c r="I39" s="57"/>
      <c r="J39" s="36"/>
      <c r="K39" s="36"/>
      <c r="L39" s="36"/>
      <c r="M39" s="36"/>
      <c r="N39" s="36"/>
      <c r="O39" s="36"/>
      <c r="P39" s="36"/>
      <c r="Q39" s="7">
        <f t="shared" si="0"/>
        <v>0</v>
      </c>
    </row>
    <row r="40" spans="2:17" ht="14.7" thickBot="1" x14ac:dyDescent="0.6">
      <c r="B40" s="41"/>
      <c r="C40" s="32"/>
      <c r="D40" s="57"/>
      <c r="E40" s="57"/>
      <c r="F40" s="57"/>
      <c r="G40" s="57"/>
      <c r="H40" s="57"/>
      <c r="I40" s="57"/>
      <c r="J40" s="36"/>
      <c r="K40" s="36"/>
      <c r="L40" s="36"/>
      <c r="M40" s="36"/>
      <c r="N40" s="36"/>
      <c r="O40" s="36"/>
      <c r="P40" s="36"/>
      <c r="Q40" s="7">
        <f t="shared" si="0"/>
        <v>0</v>
      </c>
    </row>
    <row r="41" spans="2:17" ht="14.7" thickBot="1" x14ac:dyDescent="0.6">
      <c r="B41" s="41"/>
      <c r="C41" s="32"/>
      <c r="D41" s="57"/>
      <c r="E41" s="57"/>
      <c r="F41" s="57"/>
      <c r="G41" s="57"/>
      <c r="H41" s="57"/>
      <c r="I41" s="57"/>
      <c r="J41" s="36"/>
      <c r="K41" s="36"/>
      <c r="L41" s="36"/>
      <c r="M41" s="36"/>
      <c r="N41" s="36"/>
      <c r="O41" s="36"/>
      <c r="P41" s="36"/>
      <c r="Q41" s="7">
        <f t="shared" si="0"/>
        <v>0</v>
      </c>
    </row>
    <row r="42" spans="2:17" ht="14.7" thickBot="1" x14ac:dyDescent="0.6">
      <c r="B42" s="41"/>
      <c r="C42" s="32"/>
      <c r="D42" s="66"/>
      <c r="E42" s="59"/>
      <c r="F42" s="59"/>
      <c r="G42" s="59"/>
      <c r="H42" s="59"/>
      <c r="I42" s="60"/>
      <c r="J42" s="36"/>
      <c r="K42" s="36"/>
      <c r="L42" s="36"/>
      <c r="M42" s="36"/>
      <c r="N42" s="36"/>
      <c r="O42" s="36"/>
      <c r="P42" s="36"/>
      <c r="Q42" s="7">
        <f t="shared" si="0"/>
        <v>0</v>
      </c>
    </row>
    <row r="43" spans="2:17" ht="14.7" thickBot="1" x14ac:dyDescent="0.6">
      <c r="B43" s="41"/>
      <c r="C43" s="32"/>
      <c r="D43" s="57"/>
      <c r="E43" s="57"/>
      <c r="F43" s="57"/>
      <c r="G43" s="57"/>
      <c r="H43" s="57"/>
      <c r="I43" s="57"/>
      <c r="J43" s="36"/>
      <c r="K43" s="36"/>
      <c r="L43" s="36"/>
      <c r="M43" s="36"/>
      <c r="N43" s="36"/>
      <c r="O43" s="36"/>
      <c r="P43" s="36"/>
      <c r="Q43" s="7">
        <f t="shared" ref="Q43:Q45" si="1">SUM(J43:P43)/7</f>
        <v>0</v>
      </c>
    </row>
    <row r="44" spans="2:17" ht="14.7" thickBot="1" x14ac:dyDescent="0.6">
      <c r="B44" s="41"/>
      <c r="C44" s="32"/>
      <c r="D44" s="66"/>
      <c r="E44" s="59"/>
      <c r="F44" s="59"/>
      <c r="G44" s="59"/>
      <c r="H44" s="59"/>
      <c r="I44" s="60"/>
      <c r="J44" s="36"/>
      <c r="K44" s="36"/>
      <c r="L44" s="36"/>
      <c r="M44" s="36"/>
      <c r="N44" s="36"/>
      <c r="O44" s="36"/>
      <c r="P44" s="36"/>
      <c r="Q44" s="7"/>
    </row>
    <row r="45" spans="2:17" ht="14.7" thickBot="1" x14ac:dyDescent="0.6">
      <c r="B45" s="41"/>
      <c r="C45" s="32"/>
      <c r="D45" s="61"/>
      <c r="E45" s="62"/>
      <c r="F45" s="62"/>
      <c r="G45" s="62"/>
      <c r="H45" s="62"/>
      <c r="I45" s="63"/>
      <c r="J45" s="2"/>
      <c r="K45" s="2"/>
      <c r="L45" s="2"/>
      <c r="M45" s="2"/>
      <c r="N45" s="2"/>
      <c r="O45" s="2"/>
      <c r="P45" s="2"/>
      <c r="Q45" s="7">
        <f t="shared" si="1"/>
        <v>0</v>
      </c>
    </row>
    <row r="46" spans="2:17" x14ac:dyDescent="0.55000000000000004">
      <c r="C46" s="64"/>
      <c r="D46" s="64"/>
      <c r="E46" s="37"/>
      <c r="H46" s="65" t="s">
        <v>19</v>
      </c>
      <c r="I46" s="65"/>
      <c r="J46" s="38">
        <f t="shared" ref="J46:P46" si="2">COUNTIF(J9:J45,"&gt;=70")</f>
        <v>17</v>
      </c>
      <c r="K46" s="38">
        <f t="shared" si="2"/>
        <v>0</v>
      </c>
      <c r="L46" s="38">
        <f t="shared" si="2"/>
        <v>0</v>
      </c>
      <c r="M46" s="38">
        <f t="shared" si="2"/>
        <v>0</v>
      </c>
      <c r="N46" s="38">
        <f t="shared" si="2"/>
        <v>0</v>
      </c>
      <c r="O46" s="38">
        <f t="shared" si="2"/>
        <v>0</v>
      </c>
      <c r="P46" s="38">
        <f t="shared" si="2"/>
        <v>0</v>
      </c>
      <c r="Q46" s="18">
        <f>COUNTIF(Q9:Q40,"&gt;=70")</f>
        <v>0</v>
      </c>
    </row>
    <row r="47" spans="2:17" x14ac:dyDescent="0.55000000000000004">
      <c r="C47" s="64"/>
      <c r="D47" s="64"/>
      <c r="E47" s="12"/>
      <c r="H47" s="68" t="s">
        <v>20</v>
      </c>
      <c r="I47" s="68"/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f>COUNTIF(O9:O45,"&lt;70")</f>
        <v>0</v>
      </c>
      <c r="P47" s="40">
        <f>COUNTIF(P9:P45,"&lt;70")</f>
        <v>0</v>
      </c>
      <c r="Q47" s="40">
        <f>COUNTIF(Q9:Q45,"&lt;70")</f>
        <v>34</v>
      </c>
    </row>
    <row r="48" spans="2:17" x14ac:dyDescent="0.55000000000000004">
      <c r="C48" s="64"/>
      <c r="D48" s="64"/>
      <c r="E48" s="64"/>
      <c r="H48" s="68" t="s">
        <v>21</v>
      </c>
      <c r="I48" s="68"/>
      <c r="J48" s="40">
        <v>17</v>
      </c>
      <c r="K48" s="40">
        <v>0</v>
      </c>
      <c r="L48" s="40">
        <v>0</v>
      </c>
      <c r="M48" s="40">
        <v>0</v>
      </c>
      <c r="N48" s="40">
        <v>0</v>
      </c>
      <c r="O48" s="40">
        <f>COUNT(O9:O45)</f>
        <v>0</v>
      </c>
      <c r="P48" s="40">
        <f>COUNT(P9:P45)</f>
        <v>0</v>
      </c>
      <c r="Q48" s="40">
        <f>COUNT(Q9:Q45)</f>
        <v>34</v>
      </c>
    </row>
    <row r="49" spans="3:17" x14ac:dyDescent="0.55000000000000004">
      <c r="C49" s="64"/>
      <c r="D49" s="64"/>
      <c r="E49" s="37"/>
      <c r="F49" s="5"/>
      <c r="H49" s="69" t="s">
        <v>16</v>
      </c>
      <c r="I49" s="69"/>
      <c r="J49" s="16">
        <f>J46/J48</f>
        <v>1</v>
      </c>
      <c r="K49" s="17">
        <v>1</v>
      </c>
      <c r="L49" s="17" t="e">
        <f t="shared" ref="L49:Q49" si="3">L46/L48</f>
        <v>#DIV/0!</v>
      </c>
      <c r="M49" s="17">
        <v>0.73</v>
      </c>
      <c r="N49" s="17">
        <v>0.83</v>
      </c>
      <c r="O49" s="17" t="e">
        <f t="shared" si="3"/>
        <v>#DIV/0!</v>
      </c>
      <c r="P49" s="17" t="e">
        <f t="shared" si="3"/>
        <v>#DIV/0!</v>
      </c>
      <c r="Q49" s="17">
        <f t="shared" si="3"/>
        <v>0</v>
      </c>
    </row>
    <row r="50" spans="3:17" x14ac:dyDescent="0.55000000000000004">
      <c r="C50" s="64"/>
      <c r="D50" s="64"/>
      <c r="E50" s="37"/>
      <c r="F50" s="5"/>
      <c r="H50" s="69" t="s">
        <v>17</v>
      </c>
      <c r="I50" s="69"/>
      <c r="J50" s="16">
        <f>J47/J48</f>
        <v>0</v>
      </c>
      <c r="K50" s="16">
        <v>0</v>
      </c>
      <c r="L50" s="17" t="e">
        <f t="shared" ref="L50:Q50" si="4">L47/L48</f>
        <v>#DIV/0!</v>
      </c>
      <c r="M50" s="17">
        <v>0.27</v>
      </c>
      <c r="N50" s="17">
        <v>0.17</v>
      </c>
      <c r="O50" s="17" t="e">
        <f t="shared" si="4"/>
        <v>#DIV/0!</v>
      </c>
      <c r="P50" s="17" t="e">
        <f t="shared" si="4"/>
        <v>#DIV/0!</v>
      </c>
      <c r="Q50" s="17">
        <f t="shared" si="4"/>
        <v>1</v>
      </c>
    </row>
    <row r="51" spans="3:17" x14ac:dyDescent="0.55000000000000004">
      <c r="C51" s="64"/>
      <c r="D51" s="64"/>
      <c r="E51" s="12"/>
      <c r="F51" s="5"/>
    </row>
    <row r="52" spans="3:17" x14ac:dyDescent="0.55000000000000004">
      <c r="C52" s="37"/>
      <c r="D52" s="37"/>
      <c r="E52" s="12"/>
      <c r="F52" s="5"/>
    </row>
    <row r="53" spans="3:17" x14ac:dyDescent="0.55000000000000004">
      <c r="J53" s="70"/>
      <c r="K53" s="70"/>
      <c r="L53" s="70"/>
      <c r="M53" s="70"/>
      <c r="N53" s="70"/>
      <c r="O53" s="70"/>
      <c r="P53" s="70"/>
    </row>
    <row r="54" spans="3:17" x14ac:dyDescent="0.55000000000000004">
      <c r="J54" s="71" t="s">
        <v>18</v>
      </c>
      <c r="K54" s="71"/>
      <c r="L54" s="71"/>
      <c r="M54" s="71"/>
      <c r="N54" s="71"/>
      <c r="O54" s="71"/>
      <c r="P54" s="71"/>
    </row>
  </sheetData>
  <mergeCells count="59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C46:D46"/>
    <mergeCell ref="H46:I46"/>
    <mergeCell ref="C47:D47"/>
    <mergeCell ref="H47:I47"/>
    <mergeCell ref="C51:D51"/>
    <mergeCell ref="J53:P53"/>
    <mergeCell ref="J54:P54"/>
    <mergeCell ref="C48:E48"/>
    <mergeCell ref="H48:I48"/>
    <mergeCell ref="C49:D49"/>
    <mergeCell ref="H49:I49"/>
    <mergeCell ref="C50:D50"/>
    <mergeCell ref="H50:I5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zoomScale="110" zoomScaleNormal="110" workbookViewId="0">
      <selection activeCell="J19" sqref="J19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18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1"/>
      <c r="R3" s="11"/>
    </row>
    <row r="4" spans="2:18" x14ac:dyDescent="0.55000000000000004">
      <c r="C4" t="s">
        <v>0</v>
      </c>
      <c r="D4" s="52" t="s">
        <v>220</v>
      </c>
      <c r="E4" s="52"/>
      <c r="F4" s="52"/>
      <c r="G4" s="52"/>
      <c r="I4" t="s">
        <v>1</v>
      </c>
      <c r="J4" s="53" t="s">
        <v>222</v>
      </c>
      <c r="K4" s="53"/>
      <c r="M4" t="s">
        <v>2</v>
      </c>
      <c r="N4" s="54">
        <v>45721</v>
      </c>
      <c r="O4" s="54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53" t="s">
        <v>221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157</v>
      </c>
      <c r="D9" s="73" t="s">
        <v>166</v>
      </c>
      <c r="E9" s="74"/>
      <c r="F9" s="74"/>
      <c r="G9" s="74"/>
      <c r="H9" s="74"/>
      <c r="I9" s="75"/>
      <c r="J9" s="21">
        <v>70</v>
      </c>
      <c r="K9" s="21"/>
      <c r="L9" s="21"/>
      <c r="M9" s="21"/>
      <c r="N9" s="21"/>
      <c r="O9" s="10"/>
      <c r="P9" s="10"/>
      <c r="Q9" s="7">
        <f>SUM(J9:P9)/4</f>
        <v>17.5</v>
      </c>
    </row>
    <row r="10" spans="2:18" ht="14.4" customHeight="1" thickBot="1" x14ac:dyDescent="0.6">
      <c r="B10" s="19">
        <v>2</v>
      </c>
      <c r="C10" s="35" t="s">
        <v>158</v>
      </c>
      <c r="D10" s="73" t="s">
        <v>167</v>
      </c>
      <c r="E10" s="74"/>
      <c r="F10" s="74"/>
      <c r="G10" s="74"/>
      <c r="H10" s="74"/>
      <c r="I10" s="75"/>
      <c r="J10" s="21">
        <v>70</v>
      </c>
      <c r="K10" s="21"/>
      <c r="L10" s="21"/>
      <c r="M10" s="21"/>
      <c r="N10" s="21"/>
      <c r="O10" s="10"/>
      <c r="P10" s="10"/>
      <c r="Q10" s="7">
        <f t="shared" ref="Q10:Q35" si="0">SUM(J10:P10)/4</f>
        <v>17.5</v>
      </c>
    </row>
    <row r="11" spans="2:18" ht="14.4" customHeight="1" thickBot="1" x14ac:dyDescent="0.6">
      <c r="B11" s="19">
        <v>3</v>
      </c>
      <c r="C11" s="35" t="s">
        <v>159</v>
      </c>
      <c r="D11" s="73" t="s">
        <v>168</v>
      </c>
      <c r="E11" s="74"/>
      <c r="F11" s="74"/>
      <c r="G11" s="74"/>
      <c r="H11" s="74"/>
      <c r="I11" s="75"/>
      <c r="J11" s="21">
        <v>70</v>
      </c>
      <c r="K11" s="21"/>
      <c r="L11" s="21"/>
      <c r="M11" s="21"/>
      <c r="N11" s="21"/>
      <c r="O11" s="10"/>
      <c r="P11" s="10"/>
      <c r="Q11" s="7">
        <f t="shared" si="0"/>
        <v>17.5</v>
      </c>
    </row>
    <row r="12" spans="2:18" ht="14.4" customHeight="1" thickBot="1" x14ac:dyDescent="0.6">
      <c r="B12" s="19">
        <v>4</v>
      </c>
      <c r="C12" s="35" t="s">
        <v>224</v>
      </c>
      <c r="D12" s="73" t="s">
        <v>223</v>
      </c>
      <c r="E12" s="74"/>
      <c r="F12" s="74"/>
      <c r="G12" s="74"/>
      <c r="H12" s="74"/>
      <c r="I12" s="75"/>
      <c r="J12" s="21">
        <v>70</v>
      </c>
      <c r="K12" s="21"/>
      <c r="L12" s="21"/>
      <c r="M12" s="21"/>
      <c r="N12" s="21"/>
      <c r="O12" s="46"/>
      <c r="P12" s="46"/>
      <c r="Q12" s="7"/>
    </row>
    <row r="13" spans="2:18" ht="14.1" customHeight="1" thickBot="1" x14ac:dyDescent="0.6">
      <c r="B13" s="19">
        <v>5</v>
      </c>
      <c r="C13" s="35" t="s">
        <v>160</v>
      </c>
      <c r="D13" s="73" t="s">
        <v>169</v>
      </c>
      <c r="E13" s="74"/>
      <c r="F13" s="74"/>
      <c r="G13" s="74"/>
      <c r="H13" s="74"/>
      <c r="I13" s="75"/>
      <c r="J13" s="21">
        <v>71</v>
      </c>
      <c r="K13" s="21"/>
      <c r="L13" s="21"/>
      <c r="M13" s="21"/>
      <c r="N13" s="21"/>
      <c r="O13" s="10"/>
      <c r="P13" s="10"/>
      <c r="Q13" s="7">
        <f t="shared" si="0"/>
        <v>17.75</v>
      </c>
    </row>
    <row r="14" spans="2:18" ht="13.5" customHeight="1" thickBot="1" x14ac:dyDescent="0.6">
      <c r="B14" s="19">
        <v>6</v>
      </c>
      <c r="C14" s="35" t="s">
        <v>161</v>
      </c>
      <c r="D14" s="73" t="s">
        <v>170</v>
      </c>
      <c r="E14" s="74"/>
      <c r="F14" s="74"/>
      <c r="G14" s="74"/>
      <c r="H14" s="74"/>
      <c r="I14" s="75"/>
      <c r="J14" s="21">
        <v>70</v>
      </c>
      <c r="K14" s="21"/>
      <c r="L14" s="21"/>
      <c r="M14" s="21"/>
      <c r="N14" s="21"/>
      <c r="O14" s="10"/>
      <c r="P14" s="10"/>
      <c r="Q14" s="7">
        <f t="shared" si="0"/>
        <v>17.5</v>
      </c>
    </row>
    <row r="15" spans="2:18" ht="15.9" customHeight="1" thickBot="1" x14ac:dyDescent="0.6">
      <c r="B15" s="19">
        <v>7</v>
      </c>
      <c r="C15" s="35" t="s">
        <v>162</v>
      </c>
      <c r="D15" s="73" t="s">
        <v>171</v>
      </c>
      <c r="E15" s="74"/>
      <c r="F15" s="74"/>
      <c r="G15" s="74"/>
      <c r="H15" s="74"/>
      <c r="I15" s="75"/>
      <c r="J15" s="21">
        <v>70</v>
      </c>
      <c r="K15" s="21"/>
      <c r="L15" s="21"/>
      <c r="M15" s="21"/>
      <c r="N15" s="21"/>
      <c r="O15" s="10"/>
      <c r="P15" s="10"/>
      <c r="Q15" s="7">
        <f t="shared" si="0"/>
        <v>17.5</v>
      </c>
    </row>
    <row r="16" spans="2:18" ht="12.9" customHeight="1" thickBot="1" x14ac:dyDescent="0.6">
      <c r="B16" s="19">
        <v>8</v>
      </c>
      <c r="C16" s="35" t="s">
        <v>163</v>
      </c>
      <c r="D16" s="73" t="s">
        <v>172</v>
      </c>
      <c r="E16" s="74"/>
      <c r="F16" s="74"/>
      <c r="G16" s="74"/>
      <c r="H16" s="74"/>
      <c r="I16" s="75"/>
      <c r="J16" s="21">
        <v>71</v>
      </c>
      <c r="K16" s="21"/>
      <c r="L16" s="21"/>
      <c r="M16" s="21"/>
      <c r="N16" s="21"/>
      <c r="O16" s="10"/>
      <c r="P16" s="10"/>
      <c r="Q16" s="7">
        <f t="shared" si="0"/>
        <v>17.75</v>
      </c>
    </row>
    <row r="17" spans="2:17" ht="12.9" customHeight="1" thickBot="1" x14ac:dyDescent="0.6">
      <c r="B17" s="19">
        <v>9</v>
      </c>
      <c r="C17" s="35" t="s">
        <v>164</v>
      </c>
      <c r="D17" s="73" t="s">
        <v>173</v>
      </c>
      <c r="E17" s="74"/>
      <c r="F17" s="74"/>
      <c r="G17" s="74"/>
      <c r="H17" s="74"/>
      <c r="I17" s="75"/>
      <c r="J17" s="21">
        <v>70</v>
      </c>
      <c r="K17" s="21"/>
      <c r="L17" s="21"/>
      <c r="M17" s="21"/>
      <c r="N17" s="21"/>
      <c r="O17" s="46"/>
      <c r="P17" s="46"/>
      <c r="Q17" s="7">
        <f t="shared" si="0"/>
        <v>17.5</v>
      </c>
    </row>
    <row r="18" spans="2:17" ht="13.2" customHeight="1" thickBot="1" x14ac:dyDescent="0.6">
      <c r="B18" s="19">
        <v>10</v>
      </c>
      <c r="C18" s="35" t="s">
        <v>165</v>
      </c>
      <c r="D18" s="73" t="s">
        <v>174</v>
      </c>
      <c r="E18" s="74"/>
      <c r="F18" s="74"/>
      <c r="G18" s="74"/>
      <c r="H18" s="74"/>
      <c r="I18" s="75"/>
      <c r="J18" s="21">
        <v>70</v>
      </c>
      <c r="K18" s="21"/>
      <c r="L18" s="21"/>
      <c r="M18" s="21"/>
      <c r="N18" s="21"/>
      <c r="O18" s="10"/>
      <c r="P18" s="10"/>
      <c r="Q18" s="7">
        <f t="shared" si="0"/>
        <v>17.5</v>
      </c>
    </row>
    <row r="19" spans="2:17" ht="15.6" customHeight="1" thickBot="1" x14ac:dyDescent="0.6">
      <c r="B19" s="19"/>
      <c r="C19" s="24"/>
      <c r="D19" s="73"/>
      <c r="E19" s="74"/>
      <c r="F19" s="74"/>
      <c r="G19" s="74"/>
      <c r="H19" s="74"/>
      <c r="I19" s="75"/>
      <c r="J19" s="21"/>
      <c r="K19" s="21"/>
      <c r="L19" s="21"/>
      <c r="M19" s="21"/>
      <c r="N19" s="21"/>
      <c r="O19" s="10"/>
      <c r="P19" s="10"/>
      <c r="Q19" s="7">
        <f t="shared" si="0"/>
        <v>0</v>
      </c>
    </row>
    <row r="20" spans="2:17" ht="15.6" customHeight="1" thickBot="1" x14ac:dyDescent="0.6">
      <c r="B20" s="19"/>
      <c r="C20" s="24"/>
      <c r="D20" s="73"/>
      <c r="E20" s="74"/>
      <c r="F20" s="74"/>
      <c r="G20" s="74"/>
      <c r="H20" s="74"/>
      <c r="I20" s="75"/>
      <c r="J20" s="21"/>
      <c r="K20" s="21"/>
      <c r="L20" s="21"/>
      <c r="M20" s="21"/>
      <c r="N20" s="21"/>
      <c r="O20" s="23"/>
      <c r="P20" s="23"/>
      <c r="Q20" s="7">
        <f t="shared" si="0"/>
        <v>0</v>
      </c>
    </row>
    <row r="21" spans="2:17" ht="13.5" customHeight="1" thickBot="1" x14ac:dyDescent="0.6">
      <c r="B21" s="19"/>
      <c r="C21" s="24"/>
      <c r="D21" s="73"/>
      <c r="E21" s="74"/>
      <c r="F21" s="74"/>
      <c r="G21" s="74"/>
      <c r="H21" s="74"/>
      <c r="I21" s="75"/>
      <c r="J21" s="21"/>
      <c r="K21" s="21"/>
      <c r="L21" s="21"/>
      <c r="M21" s="21"/>
      <c r="N21" s="21"/>
      <c r="O21" s="10"/>
      <c r="P21" s="10"/>
      <c r="Q21" s="7">
        <f t="shared" si="0"/>
        <v>0</v>
      </c>
    </row>
    <row r="22" spans="2:17" ht="15" customHeight="1" thickBot="1" x14ac:dyDescent="0.6">
      <c r="B22" s="19"/>
      <c r="C22" s="24"/>
      <c r="D22" s="73"/>
      <c r="E22" s="74"/>
      <c r="F22" s="74"/>
      <c r="G22" s="74"/>
      <c r="H22" s="74"/>
      <c r="I22" s="75"/>
      <c r="J22" s="21"/>
      <c r="K22" s="21"/>
      <c r="L22" s="21"/>
      <c r="M22" s="21"/>
      <c r="N22" s="21"/>
      <c r="O22" s="10"/>
      <c r="P22" s="10"/>
      <c r="Q22" s="7">
        <f t="shared" si="0"/>
        <v>0</v>
      </c>
    </row>
    <row r="23" spans="2:17" ht="11.7" customHeight="1" thickBot="1" x14ac:dyDescent="0.6">
      <c r="B23" s="19"/>
      <c r="C23" s="24"/>
      <c r="D23" s="73"/>
      <c r="E23" s="74"/>
      <c r="F23" s="74"/>
      <c r="G23" s="74"/>
      <c r="H23" s="74"/>
      <c r="I23" s="75"/>
      <c r="J23" s="21"/>
      <c r="K23" s="21"/>
      <c r="L23" s="21"/>
      <c r="M23" s="21"/>
      <c r="N23" s="21"/>
      <c r="O23" s="10"/>
      <c r="P23" s="10"/>
      <c r="Q23" s="7">
        <f t="shared" si="0"/>
        <v>0</v>
      </c>
    </row>
    <row r="24" spans="2:17" ht="12.3" customHeight="1" thickBot="1" x14ac:dyDescent="0.6">
      <c r="B24" s="19"/>
      <c r="C24" s="24"/>
      <c r="D24" s="73"/>
      <c r="E24" s="74"/>
      <c r="F24" s="74"/>
      <c r="G24" s="74"/>
      <c r="H24" s="74"/>
      <c r="I24" s="75"/>
      <c r="J24" s="21"/>
      <c r="K24" s="21"/>
      <c r="L24" s="21"/>
      <c r="M24" s="21"/>
      <c r="N24" s="21"/>
      <c r="O24" s="10"/>
      <c r="P24" s="10"/>
      <c r="Q24" s="7">
        <f t="shared" si="0"/>
        <v>0</v>
      </c>
    </row>
    <row r="25" spans="2:17" ht="16.8" customHeight="1" thickBot="1" x14ac:dyDescent="0.6">
      <c r="B25" s="19"/>
      <c r="C25" s="24"/>
      <c r="D25" s="73"/>
      <c r="E25" s="74"/>
      <c r="F25" s="74"/>
      <c r="G25" s="74"/>
      <c r="H25" s="74"/>
      <c r="I25" s="75"/>
      <c r="J25" s="21"/>
      <c r="K25" s="21"/>
      <c r="L25" s="21"/>
      <c r="M25" s="21"/>
      <c r="N25" s="21"/>
      <c r="O25" s="10"/>
      <c r="P25" s="10"/>
      <c r="Q25" s="7">
        <f t="shared" si="0"/>
        <v>0</v>
      </c>
    </row>
    <row r="26" spans="2:17" ht="12.9" customHeight="1" thickBot="1" x14ac:dyDescent="0.6">
      <c r="B26" s="19"/>
      <c r="C26" s="24"/>
      <c r="D26" s="73"/>
      <c r="E26" s="74"/>
      <c r="F26" s="74"/>
      <c r="G26" s="74"/>
      <c r="H26" s="74"/>
      <c r="I26" s="75"/>
      <c r="J26" s="21"/>
      <c r="K26" s="21"/>
      <c r="L26" s="21"/>
      <c r="M26" s="21"/>
      <c r="N26" s="21"/>
      <c r="O26" s="10"/>
      <c r="P26" s="10"/>
      <c r="Q26" s="7">
        <f t="shared" si="0"/>
        <v>0</v>
      </c>
    </row>
    <row r="27" spans="2:17" ht="13.5" customHeight="1" thickBot="1" x14ac:dyDescent="0.6">
      <c r="B27" s="19"/>
      <c r="C27" s="24"/>
      <c r="D27" s="73"/>
      <c r="E27" s="74"/>
      <c r="F27" s="74"/>
      <c r="G27" s="74"/>
      <c r="H27" s="74"/>
      <c r="I27" s="75"/>
      <c r="J27" s="21"/>
      <c r="K27" s="21"/>
      <c r="L27" s="21"/>
      <c r="M27" s="21"/>
      <c r="N27" s="21"/>
      <c r="O27" s="10"/>
      <c r="P27" s="10"/>
      <c r="Q27" s="7">
        <f t="shared" si="0"/>
        <v>0</v>
      </c>
    </row>
    <row r="28" spans="2:17" ht="15" customHeight="1" thickBot="1" x14ac:dyDescent="0.6">
      <c r="B28" s="19"/>
      <c r="C28" s="24"/>
      <c r="D28" s="73"/>
      <c r="E28" s="74"/>
      <c r="F28" s="74"/>
      <c r="G28" s="74"/>
      <c r="H28" s="74"/>
      <c r="I28" s="75"/>
      <c r="J28" s="21"/>
      <c r="K28" s="21"/>
      <c r="L28" s="21"/>
      <c r="M28" s="21"/>
      <c r="N28" s="21"/>
      <c r="O28" s="10"/>
      <c r="P28" s="10"/>
      <c r="Q28" s="7">
        <f t="shared" si="0"/>
        <v>0</v>
      </c>
    </row>
    <row r="29" spans="2:17" ht="14.1" customHeight="1" thickBot="1" x14ac:dyDescent="0.6">
      <c r="B29" s="19"/>
      <c r="C29" s="24"/>
      <c r="D29" s="73"/>
      <c r="E29" s="74"/>
      <c r="F29" s="74"/>
      <c r="G29" s="74"/>
      <c r="H29" s="74"/>
      <c r="I29" s="75"/>
      <c r="J29" s="21"/>
      <c r="K29" s="21"/>
      <c r="L29" s="21"/>
      <c r="M29" s="21"/>
      <c r="N29" s="21"/>
      <c r="O29" s="10"/>
      <c r="P29" s="10"/>
      <c r="Q29" s="7">
        <f t="shared" si="0"/>
        <v>0</v>
      </c>
    </row>
    <row r="30" spans="2:17" ht="16.8" customHeight="1" thickBot="1" x14ac:dyDescent="0.6">
      <c r="B30" s="19"/>
      <c r="C30" s="24"/>
      <c r="D30" s="73"/>
      <c r="E30" s="74"/>
      <c r="F30" s="74"/>
      <c r="G30" s="74"/>
      <c r="H30" s="74"/>
      <c r="I30" s="75"/>
      <c r="J30" s="21"/>
      <c r="K30" s="21"/>
      <c r="L30" s="21"/>
      <c r="M30" s="21"/>
      <c r="N30" s="21"/>
      <c r="O30" s="10"/>
      <c r="P30" s="10"/>
      <c r="Q30" s="7">
        <f t="shared" si="0"/>
        <v>0</v>
      </c>
    </row>
    <row r="31" spans="2:17" ht="16.8" customHeight="1" thickBot="1" x14ac:dyDescent="0.6">
      <c r="B31" s="19"/>
      <c r="C31" s="24"/>
      <c r="D31" s="73"/>
      <c r="E31" s="74"/>
      <c r="F31" s="74"/>
      <c r="G31" s="74"/>
      <c r="H31" s="74"/>
      <c r="I31" s="75"/>
      <c r="J31" s="21"/>
      <c r="K31" s="21"/>
      <c r="L31" s="21"/>
      <c r="M31" s="21"/>
      <c r="N31" s="21"/>
      <c r="O31" s="10"/>
      <c r="P31" s="10"/>
      <c r="Q31" s="7">
        <f t="shared" si="0"/>
        <v>0</v>
      </c>
    </row>
    <row r="32" spans="2:17" ht="17.7" customHeight="1" thickBot="1" x14ac:dyDescent="0.6">
      <c r="B32" s="19"/>
      <c r="C32" s="24"/>
      <c r="D32" s="73"/>
      <c r="E32" s="74"/>
      <c r="F32" s="74"/>
      <c r="G32" s="74"/>
      <c r="H32" s="74"/>
      <c r="I32" s="75"/>
      <c r="J32" s="21"/>
      <c r="K32" s="21"/>
      <c r="L32" s="21"/>
      <c r="M32" s="21"/>
      <c r="N32" s="21"/>
      <c r="O32" s="10"/>
      <c r="P32" s="10"/>
      <c r="Q32" s="7">
        <f t="shared" si="0"/>
        <v>0</v>
      </c>
    </row>
    <row r="33" spans="2:17" ht="17.7" customHeight="1" thickBot="1" x14ac:dyDescent="0.6">
      <c r="B33" s="19"/>
      <c r="C33" s="24"/>
      <c r="D33" s="73"/>
      <c r="E33" s="74"/>
      <c r="F33" s="74"/>
      <c r="G33" s="74"/>
      <c r="H33" s="74"/>
      <c r="I33" s="75"/>
      <c r="J33" s="21"/>
      <c r="K33" s="21"/>
      <c r="L33" s="21"/>
      <c r="M33" s="21"/>
      <c r="N33" s="21"/>
      <c r="O33" s="23"/>
      <c r="P33" s="23"/>
      <c r="Q33" s="7">
        <f t="shared" si="0"/>
        <v>0</v>
      </c>
    </row>
    <row r="34" spans="2:17" ht="17.7" customHeight="1" thickBot="1" x14ac:dyDescent="0.6">
      <c r="B34" s="19"/>
      <c r="C34" s="24"/>
      <c r="D34" s="73"/>
      <c r="E34" s="74"/>
      <c r="F34" s="74"/>
      <c r="G34" s="74"/>
      <c r="H34" s="74"/>
      <c r="I34" s="75"/>
      <c r="J34" s="21"/>
      <c r="K34" s="21"/>
      <c r="L34" s="21"/>
      <c r="M34" s="21"/>
      <c r="N34" s="21"/>
      <c r="O34" s="23"/>
      <c r="P34" s="23"/>
      <c r="Q34" s="7">
        <f t="shared" si="0"/>
        <v>0</v>
      </c>
    </row>
    <row r="35" spans="2:17" ht="17.100000000000001" customHeight="1" thickBot="1" x14ac:dyDescent="0.6">
      <c r="B35" s="19"/>
      <c r="C35" s="24"/>
      <c r="D35" s="73"/>
      <c r="E35" s="74"/>
      <c r="F35" s="74"/>
      <c r="G35" s="74"/>
      <c r="H35" s="74"/>
      <c r="I35" s="75"/>
      <c r="J35" s="21"/>
      <c r="K35" s="21"/>
      <c r="L35" s="21"/>
      <c r="M35" s="21"/>
      <c r="N35" s="21"/>
      <c r="O35" s="10"/>
      <c r="P35" s="10"/>
      <c r="Q35" s="7">
        <f t="shared" si="0"/>
        <v>0</v>
      </c>
    </row>
    <row r="36" spans="2:17" ht="16.5" customHeight="1" x14ac:dyDescent="0.55000000000000004">
      <c r="B36" s="19"/>
      <c r="C36" s="20"/>
      <c r="D36" s="73"/>
      <c r="E36" s="74"/>
      <c r="F36" s="74"/>
      <c r="G36" s="74"/>
      <c r="H36" s="74"/>
      <c r="I36" s="75"/>
      <c r="J36" s="21"/>
      <c r="K36" s="21"/>
      <c r="L36" s="21"/>
      <c r="M36" s="21"/>
      <c r="N36" s="21"/>
      <c r="O36" s="10"/>
      <c r="P36" s="10"/>
      <c r="Q36" s="7"/>
    </row>
    <row r="37" spans="2:17" ht="12.3" customHeight="1" x14ac:dyDescent="0.55000000000000004">
      <c r="B37" s="19"/>
      <c r="C37" s="20"/>
      <c r="D37" s="73"/>
      <c r="E37" s="74"/>
      <c r="F37" s="74"/>
      <c r="G37" s="74"/>
      <c r="H37" s="74"/>
      <c r="I37" s="75"/>
      <c r="J37" s="21"/>
      <c r="K37" s="21"/>
      <c r="L37" s="21"/>
      <c r="M37" s="21"/>
      <c r="N37" s="21"/>
      <c r="O37" s="10"/>
      <c r="P37" s="10"/>
      <c r="Q37" s="7"/>
    </row>
    <row r="38" spans="2:17" ht="12.9" customHeight="1" x14ac:dyDescent="0.55000000000000004">
      <c r="B38" s="19"/>
      <c r="C38" s="20"/>
      <c r="D38" s="73"/>
      <c r="E38" s="74"/>
      <c r="F38" s="74"/>
      <c r="G38" s="74"/>
      <c r="H38" s="74"/>
      <c r="I38" s="75"/>
      <c r="J38" s="10"/>
      <c r="K38" s="10"/>
      <c r="L38" s="10"/>
      <c r="M38" s="10"/>
      <c r="N38" s="10"/>
      <c r="O38" s="10"/>
      <c r="P38" s="10"/>
      <c r="Q38" s="7"/>
    </row>
    <row r="39" spans="2:17" ht="17.399999999999999" customHeight="1" x14ac:dyDescent="0.55000000000000004">
      <c r="B39" s="19"/>
      <c r="C39" s="20"/>
      <c r="D39" s="73"/>
      <c r="E39" s="74"/>
      <c r="F39" s="74"/>
      <c r="G39" s="74"/>
      <c r="H39" s="74"/>
      <c r="I39" s="75"/>
      <c r="J39" s="10"/>
      <c r="K39" s="10"/>
      <c r="L39" s="10"/>
      <c r="M39" s="10"/>
      <c r="N39" s="10"/>
      <c r="O39" s="10"/>
      <c r="P39" s="10"/>
      <c r="Q39" s="7"/>
    </row>
    <row r="40" spans="2:17" x14ac:dyDescent="0.55000000000000004">
      <c r="B40" s="9"/>
      <c r="C40" s="4"/>
      <c r="D40" s="76"/>
      <c r="E40" s="76"/>
      <c r="F40" s="76"/>
      <c r="G40" s="76"/>
      <c r="H40" s="76"/>
      <c r="I40" s="76"/>
      <c r="J40" s="10"/>
      <c r="K40" s="10"/>
      <c r="L40" s="10"/>
      <c r="M40" s="10"/>
      <c r="N40" s="10"/>
      <c r="O40" s="10"/>
      <c r="P40" s="10"/>
      <c r="Q40" s="7">
        <f t="shared" ref="Q40:Q43" si="1">SUM(J40:P40)/7</f>
        <v>0</v>
      </c>
    </row>
    <row r="41" spans="2:17" x14ac:dyDescent="0.55000000000000004">
      <c r="B41" s="9"/>
      <c r="C41" s="4"/>
      <c r="D41" s="76"/>
      <c r="E41" s="76"/>
      <c r="F41" s="76"/>
      <c r="G41" s="76"/>
      <c r="H41" s="76"/>
      <c r="I41" s="76"/>
      <c r="J41" s="10"/>
      <c r="K41" s="10"/>
      <c r="L41" s="10"/>
      <c r="M41" s="10"/>
      <c r="N41" s="10"/>
      <c r="O41" s="10"/>
      <c r="P41" s="10"/>
      <c r="Q41" s="7">
        <f t="shared" si="1"/>
        <v>0</v>
      </c>
    </row>
    <row r="42" spans="2:17" x14ac:dyDescent="0.55000000000000004">
      <c r="B42" s="9"/>
      <c r="C42" s="4"/>
      <c r="D42" s="76"/>
      <c r="E42" s="76"/>
      <c r="F42" s="76"/>
      <c r="G42" s="76"/>
      <c r="H42" s="76"/>
      <c r="I42" s="76"/>
      <c r="J42" s="10"/>
      <c r="K42" s="10"/>
      <c r="L42" s="10"/>
      <c r="M42" s="10"/>
      <c r="N42" s="10"/>
      <c r="O42" s="10"/>
      <c r="P42" s="10"/>
      <c r="Q42" s="7">
        <f t="shared" si="1"/>
        <v>0</v>
      </c>
    </row>
    <row r="43" spans="2:17" x14ac:dyDescent="0.55000000000000004">
      <c r="B43" s="9"/>
      <c r="C43" s="4"/>
      <c r="D43" s="76"/>
      <c r="E43" s="76"/>
      <c r="F43" s="76"/>
      <c r="G43" s="76"/>
      <c r="H43" s="76"/>
      <c r="I43" s="76"/>
      <c r="J43" s="10"/>
      <c r="K43" s="10"/>
      <c r="L43" s="10"/>
      <c r="M43" s="10"/>
      <c r="N43" s="10"/>
      <c r="O43" s="10"/>
      <c r="P43" s="10"/>
      <c r="Q43" s="7">
        <f t="shared" si="1"/>
        <v>0</v>
      </c>
    </row>
    <row r="44" spans="2:17" x14ac:dyDescent="0.55000000000000004">
      <c r="B44" s="9"/>
      <c r="C44" s="4"/>
      <c r="D44" s="76"/>
      <c r="E44" s="76"/>
      <c r="F44" s="76"/>
      <c r="G44" s="76"/>
      <c r="H44" s="76"/>
      <c r="I44" s="76"/>
      <c r="J44" s="10"/>
      <c r="K44" s="10"/>
      <c r="L44" s="10"/>
      <c r="M44" s="10"/>
      <c r="N44" s="10"/>
      <c r="O44" s="10"/>
      <c r="P44" s="10"/>
      <c r="Q44" s="7">
        <f t="shared" ref="Q44:Q48" si="2">SUM(J44:P44)/7</f>
        <v>0</v>
      </c>
    </row>
    <row r="45" spans="2:17" x14ac:dyDescent="0.55000000000000004">
      <c r="B45" s="9"/>
      <c r="C45" s="4"/>
      <c r="D45" s="76"/>
      <c r="E45" s="76"/>
      <c r="F45" s="76"/>
      <c r="G45" s="76"/>
      <c r="H45" s="76"/>
      <c r="I45" s="76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 x14ac:dyDescent="0.55000000000000004">
      <c r="B46" s="9"/>
      <c r="C46" s="4"/>
      <c r="D46" s="76"/>
      <c r="E46" s="76"/>
      <c r="F46" s="76"/>
      <c r="G46" s="76"/>
      <c r="H46" s="76"/>
      <c r="I46" s="76"/>
      <c r="J46" s="10"/>
      <c r="K46" s="10"/>
      <c r="L46" s="10"/>
      <c r="M46" s="10"/>
      <c r="N46" s="10"/>
      <c r="O46" s="10"/>
      <c r="P46" s="10"/>
      <c r="Q46" s="7">
        <f t="shared" si="2"/>
        <v>0</v>
      </c>
    </row>
    <row r="47" spans="2:17" x14ac:dyDescent="0.55000000000000004">
      <c r="B47" s="9"/>
      <c r="C47" s="4"/>
      <c r="D47" s="76"/>
      <c r="E47" s="76"/>
      <c r="F47" s="76"/>
      <c r="G47" s="76"/>
      <c r="H47" s="76"/>
      <c r="I47" s="76"/>
      <c r="J47" s="10"/>
      <c r="K47" s="10"/>
      <c r="L47" s="10"/>
      <c r="M47" s="10"/>
      <c r="N47" s="10"/>
      <c r="O47" s="10"/>
      <c r="P47" s="10"/>
      <c r="Q47" s="7">
        <f t="shared" si="2"/>
        <v>0</v>
      </c>
    </row>
    <row r="48" spans="2:17" x14ac:dyDescent="0.55000000000000004">
      <c r="B48" s="9"/>
      <c r="C48" s="13"/>
      <c r="D48" s="77"/>
      <c r="E48" s="78"/>
      <c r="F48" s="78"/>
      <c r="G48" s="78"/>
      <c r="H48" s="78"/>
      <c r="I48" s="79"/>
      <c r="J48" s="2"/>
      <c r="K48" s="2"/>
      <c r="L48" s="2"/>
      <c r="M48" s="2"/>
      <c r="N48" s="2"/>
      <c r="O48" s="2"/>
      <c r="P48" s="2"/>
      <c r="Q48" s="7">
        <f t="shared" si="2"/>
        <v>0</v>
      </c>
    </row>
    <row r="49" spans="3:17" x14ac:dyDescent="0.55000000000000004">
      <c r="C49" s="64"/>
      <c r="D49" s="64"/>
      <c r="E49" s="8"/>
      <c r="H49" s="65" t="s">
        <v>19</v>
      </c>
      <c r="I49" s="65"/>
      <c r="J49" s="14">
        <v>10</v>
      </c>
      <c r="K49" s="14"/>
      <c r="L49" s="14"/>
      <c r="M49" s="14"/>
      <c r="N49" s="14"/>
      <c r="O49" s="14"/>
      <c r="P49" s="14"/>
      <c r="Q49" s="18">
        <f>COUNTIF(Q9:Q43,"&gt;=70")</f>
        <v>0</v>
      </c>
    </row>
    <row r="50" spans="3:17" x14ac:dyDescent="0.55000000000000004">
      <c r="C50" s="64"/>
      <c r="D50" s="64"/>
      <c r="E50" s="12"/>
      <c r="H50" s="68" t="s">
        <v>20</v>
      </c>
      <c r="I50" s="68"/>
      <c r="J50" s="15">
        <v>0</v>
      </c>
      <c r="K50" s="15"/>
      <c r="L50" s="15"/>
      <c r="M50" s="15"/>
      <c r="N50" s="15"/>
      <c r="O50" s="15"/>
      <c r="P50" s="15"/>
      <c r="Q50" s="15">
        <f>COUNTIF(Q9:Q48,"&lt;70")</f>
        <v>35</v>
      </c>
    </row>
    <row r="51" spans="3:17" x14ac:dyDescent="0.55000000000000004">
      <c r="C51" s="64"/>
      <c r="D51" s="64"/>
      <c r="E51" s="64"/>
      <c r="H51" s="68" t="s">
        <v>21</v>
      </c>
      <c r="I51" s="68"/>
      <c r="J51" s="15">
        <v>10</v>
      </c>
      <c r="K51" s="15"/>
      <c r="L51" s="15"/>
      <c r="M51" s="15"/>
      <c r="N51" s="15"/>
      <c r="O51" s="15"/>
      <c r="P51" s="15"/>
      <c r="Q51" s="15">
        <f>COUNT(Q9:Q48)</f>
        <v>35</v>
      </c>
    </row>
    <row r="52" spans="3:17" x14ac:dyDescent="0.55000000000000004">
      <c r="C52" s="64"/>
      <c r="D52" s="64"/>
      <c r="E52" s="8"/>
      <c r="F52" s="5"/>
      <c r="H52" s="69" t="s">
        <v>16</v>
      </c>
      <c r="I52" s="69"/>
      <c r="J52" s="16">
        <f>J49/J51</f>
        <v>1</v>
      </c>
      <c r="K52" s="16" t="e">
        <f t="shared" ref="K52:Q52" si="3">K49/K51</f>
        <v>#DIV/0!</v>
      </c>
      <c r="L52" s="16" t="e">
        <f t="shared" si="3"/>
        <v>#DIV/0!</v>
      </c>
      <c r="M52" s="16" t="e">
        <f t="shared" si="3"/>
        <v>#DIV/0!</v>
      </c>
      <c r="N52" s="16" t="e">
        <f t="shared" si="3"/>
        <v>#DIV/0!</v>
      </c>
      <c r="O52" s="16" t="e">
        <f t="shared" si="3"/>
        <v>#DIV/0!</v>
      </c>
      <c r="P52" s="16" t="e">
        <f t="shared" si="3"/>
        <v>#DIV/0!</v>
      </c>
      <c r="Q52" s="16">
        <f t="shared" si="3"/>
        <v>0</v>
      </c>
    </row>
    <row r="53" spans="3:17" x14ac:dyDescent="0.55000000000000004">
      <c r="C53" s="64"/>
      <c r="D53" s="64"/>
      <c r="E53" s="8"/>
      <c r="F53" s="5"/>
      <c r="H53" s="69" t="s">
        <v>17</v>
      </c>
      <c r="I53" s="69"/>
      <c r="J53" s="16">
        <f>J50/J51</f>
        <v>0</v>
      </c>
      <c r="K53" s="16" t="e">
        <f t="shared" ref="K53:Q53" si="4">K50/K51</f>
        <v>#DIV/0!</v>
      </c>
      <c r="L53" s="16" t="e">
        <f t="shared" si="4"/>
        <v>#DIV/0!</v>
      </c>
      <c r="M53" s="16" t="e">
        <f t="shared" si="4"/>
        <v>#DIV/0!</v>
      </c>
      <c r="N53" s="16" t="e">
        <f t="shared" si="4"/>
        <v>#DIV/0!</v>
      </c>
      <c r="O53" s="16" t="e">
        <f t="shared" si="4"/>
        <v>#DIV/0!</v>
      </c>
      <c r="P53" s="16" t="e">
        <f t="shared" si="4"/>
        <v>#DIV/0!</v>
      </c>
      <c r="Q53" s="16">
        <f t="shared" si="4"/>
        <v>1</v>
      </c>
    </row>
    <row r="54" spans="3:17" x14ac:dyDescent="0.55000000000000004">
      <c r="C54" s="64"/>
      <c r="D54" s="64"/>
      <c r="E54" s="12"/>
      <c r="F54" s="5"/>
    </row>
    <row r="55" spans="3:17" x14ac:dyDescent="0.55000000000000004">
      <c r="C55" s="8"/>
      <c r="D55" s="8"/>
      <c r="E55" s="12"/>
      <c r="F55" s="5"/>
    </row>
    <row r="56" spans="3:17" x14ac:dyDescent="0.55000000000000004">
      <c r="J56" s="70"/>
      <c r="K56" s="70"/>
      <c r="L56" s="70"/>
      <c r="M56" s="70"/>
      <c r="N56" s="70"/>
      <c r="O56" s="70"/>
      <c r="P56" s="70"/>
    </row>
    <row r="57" spans="3:17" x14ac:dyDescent="0.55000000000000004">
      <c r="J57" s="71" t="s">
        <v>18</v>
      </c>
      <c r="K57" s="71"/>
      <c r="L57" s="71"/>
      <c r="M57" s="71"/>
      <c r="N57" s="71"/>
      <c r="O57" s="71"/>
      <c r="P57" s="71"/>
    </row>
  </sheetData>
  <mergeCells count="62">
    <mergeCell ref="D44:I44"/>
    <mergeCell ref="D40:I40"/>
    <mergeCell ref="D41:I41"/>
    <mergeCell ref="D42:I42"/>
    <mergeCell ref="D43:I43"/>
    <mergeCell ref="D45:I45"/>
    <mergeCell ref="D46:I46"/>
    <mergeCell ref="D47:I47"/>
    <mergeCell ref="D48:I48"/>
    <mergeCell ref="C49:D49"/>
    <mergeCell ref="H49:I49"/>
    <mergeCell ref="J57:P57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D16:I16"/>
    <mergeCell ref="D17:I17"/>
    <mergeCell ref="D30:I30"/>
    <mergeCell ref="D19:I19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20:I20"/>
    <mergeCell ref="D18:I18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32:I32"/>
    <mergeCell ref="D31:I31"/>
    <mergeCell ref="D39:I39"/>
    <mergeCell ref="D38:I38"/>
    <mergeCell ref="D37:I37"/>
    <mergeCell ref="D36:I36"/>
    <mergeCell ref="D35:I35"/>
    <mergeCell ref="D33:I33"/>
    <mergeCell ref="D34:I34"/>
    <mergeCell ref="D10:I10"/>
    <mergeCell ref="D11:I11"/>
    <mergeCell ref="D13:I13"/>
    <mergeCell ref="D14:I14"/>
    <mergeCell ref="D15:I15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opLeftCell="A31" zoomScale="110" zoomScaleNormal="110" workbookViewId="0">
      <selection activeCell="P19" sqref="P19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  <c r="R2" s="1"/>
    </row>
    <row r="3" spans="2:18" x14ac:dyDescent="0.55000000000000004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5"/>
      <c r="R3" s="45"/>
    </row>
    <row r="4" spans="2:18" x14ac:dyDescent="0.55000000000000004">
      <c r="C4" t="s">
        <v>0</v>
      </c>
      <c r="D4" s="52" t="s">
        <v>227</v>
      </c>
      <c r="E4" s="52"/>
      <c r="F4" s="52"/>
      <c r="G4" s="52"/>
      <c r="I4" t="s">
        <v>1</v>
      </c>
      <c r="J4" s="53" t="s">
        <v>228</v>
      </c>
      <c r="K4" s="53"/>
      <c r="M4" t="s">
        <v>2</v>
      </c>
      <c r="N4" s="54">
        <v>45721</v>
      </c>
      <c r="O4" s="54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53" t="s">
        <v>226</v>
      </c>
      <c r="E6" s="53"/>
      <c r="F6" s="53"/>
      <c r="G6" s="53"/>
      <c r="I6" s="67" t="s">
        <v>22</v>
      </c>
      <c r="J6" s="67"/>
      <c r="K6" s="55" t="s">
        <v>24</v>
      </c>
      <c r="L6" s="55"/>
      <c r="M6" s="55"/>
      <c r="N6" s="55"/>
      <c r="O6" s="55"/>
      <c r="P6" s="55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46" t="s">
        <v>7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229</v>
      </c>
      <c r="D9" s="73" t="s">
        <v>256</v>
      </c>
      <c r="E9" s="74"/>
      <c r="F9" s="74"/>
      <c r="G9" s="74"/>
      <c r="H9" s="74"/>
      <c r="I9" s="75"/>
      <c r="J9" s="21">
        <v>70</v>
      </c>
      <c r="K9" s="21"/>
      <c r="L9" s="21"/>
      <c r="M9" s="21"/>
      <c r="N9" s="21"/>
      <c r="O9" s="46"/>
      <c r="P9" s="46"/>
      <c r="Q9" s="7">
        <f>SUM(J9:P9)/4</f>
        <v>17.5</v>
      </c>
    </row>
    <row r="10" spans="2:18" ht="14.4" customHeight="1" thickBot="1" x14ac:dyDescent="0.6">
      <c r="B10" s="19">
        <v>2</v>
      </c>
      <c r="C10" s="35" t="s">
        <v>230</v>
      </c>
      <c r="D10" s="73" t="s">
        <v>257</v>
      </c>
      <c r="E10" s="74"/>
      <c r="F10" s="74"/>
      <c r="G10" s="74"/>
      <c r="H10" s="74"/>
      <c r="I10" s="75"/>
      <c r="J10" s="21">
        <v>70</v>
      </c>
      <c r="K10" s="21"/>
      <c r="L10" s="21"/>
      <c r="M10" s="21"/>
      <c r="N10" s="21"/>
      <c r="O10" s="46"/>
      <c r="P10" s="46"/>
      <c r="Q10" s="7">
        <f t="shared" ref="Q10:Q35" si="0">SUM(J10:P10)/4</f>
        <v>17.5</v>
      </c>
    </row>
    <row r="11" spans="2:18" ht="14.4" customHeight="1" thickBot="1" x14ac:dyDescent="0.6">
      <c r="B11" s="19">
        <v>3</v>
      </c>
      <c r="C11" s="35" t="s">
        <v>231</v>
      </c>
      <c r="D11" s="73" t="s">
        <v>258</v>
      </c>
      <c r="E11" s="74"/>
      <c r="F11" s="74"/>
      <c r="G11" s="74"/>
      <c r="H11" s="74"/>
      <c r="I11" s="75"/>
      <c r="J11" s="21">
        <v>70</v>
      </c>
      <c r="K11" s="21"/>
      <c r="L11" s="21"/>
      <c r="M11" s="21"/>
      <c r="N11" s="21"/>
      <c r="O11" s="46"/>
      <c r="P11" s="46"/>
      <c r="Q11" s="7">
        <f t="shared" si="0"/>
        <v>17.5</v>
      </c>
    </row>
    <row r="12" spans="2:18" ht="14.4" customHeight="1" thickBot="1" x14ac:dyDescent="0.6">
      <c r="B12" s="19">
        <v>4</v>
      </c>
      <c r="C12" s="35" t="s">
        <v>232</v>
      </c>
      <c r="D12" s="73" t="s">
        <v>259</v>
      </c>
      <c r="E12" s="74"/>
      <c r="F12" s="74"/>
      <c r="G12" s="74"/>
      <c r="H12" s="74"/>
      <c r="I12" s="75"/>
      <c r="J12" s="21">
        <v>70</v>
      </c>
      <c r="K12" s="21"/>
      <c r="L12" s="21"/>
      <c r="M12" s="21"/>
      <c r="N12" s="21"/>
      <c r="O12" s="46"/>
      <c r="P12" s="46"/>
      <c r="Q12" s="7"/>
    </row>
    <row r="13" spans="2:18" ht="14.1" customHeight="1" thickBot="1" x14ac:dyDescent="0.6">
      <c r="B13" s="19">
        <v>5</v>
      </c>
      <c r="C13" s="35" t="s">
        <v>233</v>
      </c>
      <c r="D13" s="73" t="s">
        <v>260</v>
      </c>
      <c r="E13" s="74"/>
      <c r="F13" s="74"/>
      <c r="G13" s="74"/>
      <c r="H13" s="74"/>
      <c r="I13" s="75"/>
      <c r="J13" s="21">
        <v>70</v>
      </c>
      <c r="K13" s="21"/>
      <c r="L13" s="21"/>
      <c r="M13" s="21"/>
      <c r="N13" s="21"/>
      <c r="O13" s="46"/>
      <c r="P13" s="46"/>
      <c r="Q13" s="7">
        <f t="shared" si="0"/>
        <v>17.5</v>
      </c>
    </row>
    <row r="14" spans="2:18" ht="13.5" customHeight="1" thickBot="1" x14ac:dyDescent="0.6">
      <c r="B14" s="19">
        <v>6</v>
      </c>
      <c r="C14" s="35" t="s">
        <v>234</v>
      </c>
      <c r="D14" s="73" t="s">
        <v>261</v>
      </c>
      <c r="E14" s="74"/>
      <c r="F14" s="74"/>
      <c r="G14" s="74"/>
      <c r="H14" s="74"/>
      <c r="I14" s="75"/>
      <c r="J14" s="21">
        <v>70</v>
      </c>
      <c r="K14" s="21"/>
      <c r="L14" s="21"/>
      <c r="M14" s="21"/>
      <c r="N14" s="21"/>
      <c r="O14" s="46"/>
      <c r="P14" s="46"/>
      <c r="Q14" s="7">
        <f t="shared" si="0"/>
        <v>17.5</v>
      </c>
    </row>
    <row r="15" spans="2:18" ht="15.9" customHeight="1" thickBot="1" x14ac:dyDescent="0.6">
      <c r="B15" s="19">
        <v>7</v>
      </c>
      <c r="C15" s="35" t="s">
        <v>235</v>
      </c>
      <c r="D15" s="73" t="s">
        <v>262</v>
      </c>
      <c r="E15" s="74"/>
      <c r="F15" s="74"/>
      <c r="G15" s="74"/>
      <c r="H15" s="74"/>
      <c r="I15" s="75"/>
      <c r="J15" s="21">
        <v>70</v>
      </c>
      <c r="K15" s="21"/>
      <c r="L15" s="21"/>
      <c r="M15" s="21"/>
      <c r="N15" s="21"/>
      <c r="O15" s="46"/>
      <c r="P15" s="46"/>
      <c r="Q15" s="7">
        <f t="shared" si="0"/>
        <v>17.5</v>
      </c>
    </row>
    <row r="16" spans="2:18" ht="12.9" customHeight="1" thickBot="1" x14ac:dyDescent="0.6">
      <c r="B16" s="19">
        <v>8</v>
      </c>
      <c r="C16" s="35" t="s">
        <v>236</v>
      </c>
      <c r="D16" s="73" t="s">
        <v>263</v>
      </c>
      <c r="E16" s="74"/>
      <c r="F16" s="74"/>
      <c r="G16" s="74"/>
      <c r="H16" s="74"/>
      <c r="I16" s="75"/>
      <c r="J16" s="21">
        <v>70</v>
      </c>
      <c r="K16" s="21"/>
      <c r="L16" s="21"/>
      <c r="M16" s="21"/>
      <c r="N16" s="21"/>
      <c r="O16" s="46"/>
      <c r="P16" s="46"/>
      <c r="Q16" s="7">
        <f t="shared" si="0"/>
        <v>17.5</v>
      </c>
    </row>
    <row r="17" spans="2:17" ht="12.9" customHeight="1" thickBot="1" x14ac:dyDescent="0.6">
      <c r="B17" s="19">
        <v>9</v>
      </c>
      <c r="C17" s="35" t="s">
        <v>237</v>
      </c>
      <c r="D17" s="73" t="s">
        <v>264</v>
      </c>
      <c r="E17" s="74"/>
      <c r="F17" s="74"/>
      <c r="G17" s="74"/>
      <c r="H17" s="74"/>
      <c r="I17" s="75"/>
      <c r="J17" s="21">
        <v>70</v>
      </c>
      <c r="K17" s="21"/>
      <c r="L17" s="21"/>
      <c r="M17" s="21"/>
      <c r="N17" s="21"/>
      <c r="O17" s="46"/>
      <c r="P17" s="46"/>
      <c r="Q17" s="7">
        <f t="shared" si="0"/>
        <v>17.5</v>
      </c>
    </row>
    <row r="18" spans="2:17" ht="13.2" customHeight="1" thickBot="1" x14ac:dyDescent="0.6">
      <c r="B18" s="19">
        <v>10</v>
      </c>
      <c r="C18" s="35" t="s">
        <v>238</v>
      </c>
      <c r="D18" s="73" t="s">
        <v>265</v>
      </c>
      <c r="E18" s="74"/>
      <c r="F18" s="74"/>
      <c r="G18" s="74"/>
      <c r="H18" s="74"/>
      <c r="I18" s="75"/>
      <c r="J18" s="21">
        <v>70</v>
      </c>
      <c r="K18" s="21"/>
      <c r="L18" s="21"/>
      <c r="M18" s="21"/>
      <c r="N18" s="21"/>
      <c r="O18" s="46"/>
      <c r="P18" s="46"/>
      <c r="Q18" s="7">
        <f t="shared" si="0"/>
        <v>17.5</v>
      </c>
    </row>
    <row r="19" spans="2:17" ht="15.6" customHeight="1" thickBot="1" x14ac:dyDescent="0.6">
      <c r="B19" s="19">
        <v>11</v>
      </c>
      <c r="C19" s="35" t="s">
        <v>239</v>
      </c>
      <c r="D19" s="73" t="s">
        <v>266</v>
      </c>
      <c r="E19" s="74"/>
      <c r="F19" s="74"/>
      <c r="G19" s="74"/>
      <c r="H19" s="74"/>
      <c r="I19" s="75"/>
      <c r="J19" s="21">
        <v>70</v>
      </c>
      <c r="K19" s="21"/>
      <c r="L19" s="21"/>
      <c r="M19" s="21"/>
      <c r="N19" s="21"/>
      <c r="O19" s="46"/>
      <c r="P19" s="46"/>
      <c r="Q19" s="7">
        <f t="shared" si="0"/>
        <v>17.5</v>
      </c>
    </row>
    <row r="20" spans="2:17" ht="15.6" customHeight="1" thickBot="1" x14ac:dyDescent="0.6">
      <c r="B20" s="19">
        <v>12</v>
      </c>
      <c r="C20" s="35" t="s">
        <v>240</v>
      </c>
      <c r="D20" s="73" t="s">
        <v>267</v>
      </c>
      <c r="E20" s="74"/>
      <c r="F20" s="74"/>
      <c r="G20" s="74"/>
      <c r="H20" s="74"/>
      <c r="I20" s="75"/>
      <c r="J20" s="21">
        <v>70</v>
      </c>
      <c r="K20" s="21"/>
      <c r="L20" s="21"/>
      <c r="M20" s="21"/>
      <c r="N20" s="21"/>
      <c r="O20" s="46"/>
      <c r="P20" s="46"/>
      <c r="Q20" s="7">
        <f t="shared" si="0"/>
        <v>17.5</v>
      </c>
    </row>
    <row r="21" spans="2:17" ht="13.5" customHeight="1" thickBot="1" x14ac:dyDescent="0.6">
      <c r="B21" s="19">
        <v>13</v>
      </c>
      <c r="C21" s="35" t="s">
        <v>241</v>
      </c>
      <c r="D21" s="73" t="s">
        <v>268</v>
      </c>
      <c r="E21" s="74"/>
      <c r="F21" s="74"/>
      <c r="G21" s="74"/>
      <c r="H21" s="74"/>
      <c r="I21" s="75"/>
      <c r="J21" s="21">
        <v>70</v>
      </c>
      <c r="K21" s="21"/>
      <c r="L21" s="21"/>
      <c r="M21" s="21"/>
      <c r="N21" s="21"/>
      <c r="O21" s="46"/>
      <c r="P21" s="46"/>
      <c r="Q21" s="7">
        <f t="shared" si="0"/>
        <v>17.5</v>
      </c>
    </row>
    <row r="22" spans="2:17" ht="15" customHeight="1" thickBot="1" x14ac:dyDescent="0.6">
      <c r="B22" s="19">
        <v>14</v>
      </c>
      <c r="C22" s="35" t="s">
        <v>242</v>
      </c>
      <c r="D22" s="73" t="s">
        <v>269</v>
      </c>
      <c r="E22" s="74"/>
      <c r="F22" s="74"/>
      <c r="G22" s="74"/>
      <c r="H22" s="74"/>
      <c r="I22" s="75"/>
      <c r="J22" s="21">
        <v>70</v>
      </c>
      <c r="K22" s="21"/>
      <c r="L22" s="21"/>
      <c r="M22" s="21"/>
      <c r="N22" s="21"/>
      <c r="O22" s="46"/>
      <c r="P22" s="46"/>
      <c r="Q22" s="7">
        <f t="shared" si="0"/>
        <v>17.5</v>
      </c>
    </row>
    <row r="23" spans="2:17" ht="11.7" customHeight="1" thickBot="1" x14ac:dyDescent="0.6">
      <c r="B23" s="19">
        <v>15</v>
      </c>
      <c r="C23" s="35" t="s">
        <v>243</v>
      </c>
      <c r="D23" s="73" t="s">
        <v>270</v>
      </c>
      <c r="E23" s="74"/>
      <c r="F23" s="74"/>
      <c r="G23" s="74"/>
      <c r="H23" s="74"/>
      <c r="I23" s="75"/>
      <c r="J23" s="21">
        <v>70</v>
      </c>
      <c r="K23" s="21"/>
      <c r="L23" s="21"/>
      <c r="M23" s="21"/>
      <c r="N23" s="21"/>
      <c r="O23" s="46"/>
      <c r="P23" s="46"/>
      <c r="Q23" s="7">
        <f t="shared" si="0"/>
        <v>17.5</v>
      </c>
    </row>
    <row r="24" spans="2:17" ht="12.3" customHeight="1" thickBot="1" x14ac:dyDescent="0.6">
      <c r="B24" s="19">
        <v>16</v>
      </c>
      <c r="C24" s="35" t="s">
        <v>244</v>
      </c>
      <c r="D24" s="73" t="s">
        <v>271</v>
      </c>
      <c r="E24" s="74"/>
      <c r="F24" s="74"/>
      <c r="G24" s="74"/>
      <c r="H24" s="74"/>
      <c r="I24" s="75"/>
      <c r="J24" s="21">
        <v>70</v>
      </c>
      <c r="K24" s="21"/>
      <c r="L24" s="21"/>
      <c r="M24" s="21"/>
      <c r="N24" s="21"/>
      <c r="O24" s="46"/>
      <c r="P24" s="46"/>
      <c r="Q24" s="7">
        <f t="shared" si="0"/>
        <v>17.5</v>
      </c>
    </row>
    <row r="25" spans="2:17" ht="16.8" customHeight="1" thickBot="1" x14ac:dyDescent="0.6">
      <c r="B25" s="19">
        <v>17</v>
      </c>
      <c r="C25" s="35" t="s">
        <v>245</v>
      </c>
      <c r="D25" s="73" t="s">
        <v>272</v>
      </c>
      <c r="E25" s="74"/>
      <c r="F25" s="74"/>
      <c r="G25" s="74"/>
      <c r="H25" s="74"/>
      <c r="I25" s="75"/>
      <c r="J25" s="21">
        <v>70</v>
      </c>
      <c r="K25" s="21"/>
      <c r="L25" s="21"/>
      <c r="M25" s="21"/>
      <c r="N25" s="21"/>
      <c r="O25" s="46"/>
      <c r="P25" s="46"/>
      <c r="Q25" s="7">
        <f t="shared" si="0"/>
        <v>17.5</v>
      </c>
    </row>
    <row r="26" spans="2:17" ht="12.9" customHeight="1" thickBot="1" x14ac:dyDescent="0.6">
      <c r="B26" s="19">
        <v>18</v>
      </c>
      <c r="C26" s="35" t="s">
        <v>246</v>
      </c>
      <c r="D26" s="73" t="s">
        <v>273</v>
      </c>
      <c r="E26" s="74"/>
      <c r="F26" s="74"/>
      <c r="G26" s="74"/>
      <c r="H26" s="74"/>
      <c r="I26" s="75"/>
      <c r="J26" s="21">
        <v>70</v>
      </c>
      <c r="K26" s="21"/>
      <c r="L26" s="21"/>
      <c r="M26" s="21"/>
      <c r="N26" s="21"/>
      <c r="O26" s="46"/>
      <c r="P26" s="46"/>
      <c r="Q26" s="7">
        <f t="shared" si="0"/>
        <v>17.5</v>
      </c>
    </row>
    <row r="27" spans="2:17" ht="13.5" customHeight="1" thickBot="1" x14ac:dyDescent="0.6">
      <c r="B27" s="19">
        <v>19</v>
      </c>
      <c r="C27" s="35" t="s">
        <v>247</v>
      </c>
      <c r="D27" s="73" t="s">
        <v>274</v>
      </c>
      <c r="E27" s="74"/>
      <c r="F27" s="74"/>
      <c r="G27" s="74"/>
      <c r="H27" s="74"/>
      <c r="I27" s="75"/>
      <c r="J27" s="21">
        <v>70</v>
      </c>
      <c r="K27" s="21"/>
      <c r="L27" s="21"/>
      <c r="M27" s="21"/>
      <c r="N27" s="21"/>
      <c r="O27" s="46"/>
      <c r="P27" s="46"/>
      <c r="Q27" s="7">
        <f t="shared" si="0"/>
        <v>17.5</v>
      </c>
    </row>
    <row r="28" spans="2:17" ht="15" customHeight="1" thickBot="1" x14ac:dyDescent="0.6">
      <c r="B28" s="19">
        <v>20</v>
      </c>
      <c r="C28" s="35" t="s">
        <v>248</v>
      </c>
      <c r="D28" s="73" t="s">
        <v>275</v>
      </c>
      <c r="E28" s="74"/>
      <c r="F28" s="74"/>
      <c r="G28" s="74"/>
      <c r="H28" s="74"/>
      <c r="I28" s="75"/>
      <c r="J28" s="21">
        <v>70</v>
      </c>
      <c r="K28" s="21"/>
      <c r="L28" s="21"/>
      <c r="M28" s="21"/>
      <c r="N28" s="21"/>
      <c r="O28" s="46"/>
      <c r="P28" s="46"/>
      <c r="Q28" s="7">
        <f t="shared" si="0"/>
        <v>17.5</v>
      </c>
    </row>
    <row r="29" spans="2:17" ht="14.1" customHeight="1" thickBot="1" x14ac:dyDescent="0.6">
      <c r="B29" s="19">
        <v>21</v>
      </c>
      <c r="C29" s="35" t="s">
        <v>249</v>
      </c>
      <c r="D29" s="73" t="s">
        <v>276</v>
      </c>
      <c r="E29" s="74"/>
      <c r="F29" s="74"/>
      <c r="G29" s="74"/>
      <c r="H29" s="74"/>
      <c r="I29" s="75"/>
      <c r="J29" s="21">
        <v>70</v>
      </c>
      <c r="K29" s="21"/>
      <c r="L29" s="21"/>
      <c r="M29" s="21"/>
      <c r="N29" s="21"/>
      <c r="O29" s="46"/>
      <c r="P29" s="46"/>
      <c r="Q29" s="7">
        <f t="shared" si="0"/>
        <v>17.5</v>
      </c>
    </row>
    <row r="30" spans="2:17" ht="16.8" customHeight="1" thickBot="1" x14ac:dyDescent="0.6">
      <c r="B30" s="19">
        <v>22</v>
      </c>
      <c r="C30" s="35" t="s">
        <v>250</v>
      </c>
      <c r="D30" s="73" t="s">
        <v>277</v>
      </c>
      <c r="E30" s="74"/>
      <c r="F30" s="74"/>
      <c r="G30" s="74"/>
      <c r="H30" s="74"/>
      <c r="I30" s="75"/>
      <c r="J30" s="21">
        <v>70</v>
      </c>
      <c r="K30" s="21"/>
      <c r="L30" s="21"/>
      <c r="M30" s="21"/>
      <c r="N30" s="21"/>
      <c r="O30" s="46"/>
      <c r="P30" s="46"/>
      <c r="Q30" s="7">
        <f t="shared" si="0"/>
        <v>17.5</v>
      </c>
    </row>
    <row r="31" spans="2:17" ht="16.8" customHeight="1" thickBot="1" x14ac:dyDescent="0.6">
      <c r="B31" s="19">
        <v>23</v>
      </c>
      <c r="C31" s="35" t="s">
        <v>251</v>
      </c>
      <c r="D31" s="73" t="s">
        <v>278</v>
      </c>
      <c r="E31" s="74"/>
      <c r="F31" s="74"/>
      <c r="G31" s="74"/>
      <c r="H31" s="74"/>
      <c r="I31" s="75"/>
      <c r="J31" s="21">
        <v>70</v>
      </c>
      <c r="K31" s="21"/>
      <c r="L31" s="21"/>
      <c r="M31" s="21"/>
      <c r="N31" s="21"/>
      <c r="O31" s="46"/>
      <c r="P31" s="46"/>
      <c r="Q31" s="7">
        <f t="shared" si="0"/>
        <v>17.5</v>
      </c>
    </row>
    <row r="32" spans="2:17" ht="17.7" customHeight="1" thickBot="1" x14ac:dyDescent="0.6">
      <c r="B32" s="19">
        <v>24</v>
      </c>
      <c r="C32" s="35" t="s">
        <v>252</v>
      </c>
      <c r="D32" s="73" t="s">
        <v>279</v>
      </c>
      <c r="E32" s="74"/>
      <c r="F32" s="74"/>
      <c r="G32" s="74"/>
      <c r="H32" s="74"/>
      <c r="I32" s="75"/>
      <c r="J32" s="21">
        <v>70</v>
      </c>
      <c r="K32" s="21"/>
      <c r="L32" s="21"/>
      <c r="M32" s="21"/>
      <c r="N32" s="21"/>
      <c r="O32" s="46"/>
      <c r="P32" s="46"/>
      <c r="Q32" s="7">
        <f t="shared" si="0"/>
        <v>17.5</v>
      </c>
    </row>
    <row r="33" spans="2:17" ht="17.7" customHeight="1" thickBot="1" x14ac:dyDescent="0.6">
      <c r="B33" s="19">
        <v>25</v>
      </c>
      <c r="C33" s="35" t="s">
        <v>253</v>
      </c>
      <c r="D33" s="73" t="s">
        <v>280</v>
      </c>
      <c r="E33" s="74"/>
      <c r="F33" s="74"/>
      <c r="G33" s="74"/>
      <c r="H33" s="74"/>
      <c r="I33" s="75"/>
      <c r="J33" s="21">
        <v>70</v>
      </c>
      <c r="K33" s="21"/>
      <c r="L33" s="21"/>
      <c r="M33" s="21"/>
      <c r="N33" s="21"/>
      <c r="O33" s="46"/>
      <c r="P33" s="46"/>
      <c r="Q33" s="7">
        <f t="shared" si="0"/>
        <v>17.5</v>
      </c>
    </row>
    <row r="34" spans="2:17" ht="17.7" customHeight="1" thickBot="1" x14ac:dyDescent="0.6">
      <c r="B34" s="19">
        <v>26</v>
      </c>
      <c r="C34" s="35" t="s">
        <v>254</v>
      </c>
      <c r="D34" s="73" t="s">
        <v>281</v>
      </c>
      <c r="E34" s="74"/>
      <c r="F34" s="74"/>
      <c r="G34" s="74"/>
      <c r="H34" s="74"/>
      <c r="I34" s="75"/>
      <c r="J34" s="21">
        <v>70</v>
      </c>
      <c r="K34" s="21"/>
      <c r="L34" s="21"/>
      <c r="M34" s="21"/>
      <c r="N34" s="21"/>
      <c r="O34" s="46"/>
      <c r="P34" s="46"/>
      <c r="Q34" s="7">
        <f t="shared" si="0"/>
        <v>17.5</v>
      </c>
    </row>
    <row r="35" spans="2:17" ht="17.100000000000001" customHeight="1" thickBot="1" x14ac:dyDescent="0.6">
      <c r="B35" s="19">
        <v>27</v>
      </c>
      <c r="C35" s="35" t="s">
        <v>255</v>
      </c>
      <c r="D35" s="73" t="s">
        <v>282</v>
      </c>
      <c r="E35" s="74"/>
      <c r="F35" s="74"/>
      <c r="G35" s="74"/>
      <c r="H35" s="74"/>
      <c r="I35" s="75"/>
      <c r="J35" s="21">
        <v>70</v>
      </c>
      <c r="K35" s="21"/>
      <c r="L35" s="21"/>
      <c r="M35" s="21"/>
      <c r="N35" s="21"/>
      <c r="O35" s="46"/>
      <c r="P35" s="46"/>
      <c r="Q35" s="7">
        <f t="shared" si="0"/>
        <v>17.5</v>
      </c>
    </row>
    <row r="36" spans="2:17" ht="16.5" customHeight="1" x14ac:dyDescent="0.55000000000000004">
      <c r="B36" s="19"/>
      <c r="C36" s="20"/>
      <c r="D36" s="73"/>
      <c r="E36" s="74"/>
      <c r="F36" s="74"/>
      <c r="G36" s="74"/>
      <c r="H36" s="74"/>
      <c r="I36" s="75"/>
      <c r="J36" s="21"/>
      <c r="K36" s="21"/>
      <c r="L36" s="21"/>
      <c r="M36" s="21"/>
      <c r="N36" s="21"/>
      <c r="O36" s="46"/>
      <c r="P36" s="46"/>
      <c r="Q36" s="7"/>
    </row>
    <row r="37" spans="2:17" ht="12.3" customHeight="1" x14ac:dyDescent="0.55000000000000004">
      <c r="B37" s="19"/>
      <c r="C37" s="20"/>
      <c r="D37" s="73"/>
      <c r="E37" s="74"/>
      <c r="F37" s="74"/>
      <c r="G37" s="74"/>
      <c r="H37" s="74"/>
      <c r="I37" s="75"/>
      <c r="J37" s="21"/>
      <c r="K37" s="21"/>
      <c r="L37" s="21"/>
      <c r="M37" s="21"/>
      <c r="N37" s="21"/>
      <c r="O37" s="46"/>
      <c r="P37" s="46"/>
      <c r="Q37" s="7"/>
    </row>
    <row r="38" spans="2:17" ht="12.9" customHeight="1" x14ac:dyDescent="0.55000000000000004">
      <c r="B38" s="19"/>
      <c r="C38" s="20"/>
      <c r="D38" s="73"/>
      <c r="E38" s="74"/>
      <c r="F38" s="74"/>
      <c r="G38" s="74"/>
      <c r="H38" s="74"/>
      <c r="I38" s="75"/>
      <c r="J38" s="46"/>
      <c r="K38" s="46"/>
      <c r="L38" s="46"/>
      <c r="M38" s="46"/>
      <c r="N38" s="46"/>
      <c r="O38" s="46"/>
      <c r="P38" s="46"/>
      <c r="Q38" s="7"/>
    </row>
    <row r="39" spans="2:17" ht="17.399999999999999" customHeight="1" x14ac:dyDescent="0.55000000000000004">
      <c r="B39" s="19"/>
      <c r="C39" s="20"/>
      <c r="D39" s="73"/>
      <c r="E39" s="74"/>
      <c r="F39" s="74"/>
      <c r="G39" s="74"/>
      <c r="H39" s="74"/>
      <c r="I39" s="75"/>
      <c r="J39" s="46"/>
      <c r="K39" s="46"/>
      <c r="L39" s="46"/>
      <c r="M39" s="46"/>
      <c r="N39" s="46"/>
      <c r="O39" s="46"/>
      <c r="P39" s="46"/>
      <c r="Q39" s="7"/>
    </row>
    <row r="40" spans="2:17" x14ac:dyDescent="0.55000000000000004">
      <c r="B40" s="47"/>
      <c r="C40" s="4"/>
      <c r="D40" s="76"/>
      <c r="E40" s="76"/>
      <c r="F40" s="76"/>
      <c r="G40" s="76"/>
      <c r="H40" s="76"/>
      <c r="I40" s="76"/>
      <c r="J40" s="46"/>
      <c r="K40" s="46"/>
      <c r="L40" s="46"/>
      <c r="M40" s="46"/>
      <c r="N40" s="46"/>
      <c r="O40" s="46"/>
      <c r="P40" s="46"/>
      <c r="Q40" s="7">
        <f t="shared" ref="Q40:Q48" si="1">SUM(J40:P40)/7</f>
        <v>0</v>
      </c>
    </row>
    <row r="41" spans="2:17" x14ac:dyDescent="0.55000000000000004">
      <c r="B41" s="47"/>
      <c r="C41" s="4"/>
      <c r="D41" s="76"/>
      <c r="E41" s="76"/>
      <c r="F41" s="76"/>
      <c r="G41" s="76"/>
      <c r="H41" s="76"/>
      <c r="I41" s="76"/>
      <c r="J41" s="46"/>
      <c r="K41" s="46"/>
      <c r="L41" s="46"/>
      <c r="M41" s="46"/>
      <c r="N41" s="46"/>
      <c r="O41" s="46"/>
      <c r="P41" s="46"/>
      <c r="Q41" s="7">
        <f t="shared" si="1"/>
        <v>0</v>
      </c>
    </row>
    <row r="42" spans="2:17" x14ac:dyDescent="0.55000000000000004">
      <c r="B42" s="47"/>
      <c r="C42" s="4"/>
      <c r="D42" s="76"/>
      <c r="E42" s="76"/>
      <c r="F42" s="76"/>
      <c r="G42" s="76"/>
      <c r="H42" s="76"/>
      <c r="I42" s="76"/>
      <c r="J42" s="46"/>
      <c r="K42" s="46"/>
      <c r="L42" s="46"/>
      <c r="M42" s="46"/>
      <c r="N42" s="46"/>
      <c r="O42" s="46"/>
      <c r="P42" s="46"/>
      <c r="Q42" s="7">
        <f t="shared" si="1"/>
        <v>0</v>
      </c>
    </row>
    <row r="43" spans="2:17" x14ac:dyDescent="0.55000000000000004">
      <c r="B43" s="47"/>
      <c r="C43" s="4"/>
      <c r="D43" s="76"/>
      <c r="E43" s="76"/>
      <c r="F43" s="76"/>
      <c r="G43" s="76"/>
      <c r="H43" s="76"/>
      <c r="I43" s="76"/>
      <c r="J43" s="46"/>
      <c r="K43" s="46"/>
      <c r="L43" s="46"/>
      <c r="M43" s="46"/>
      <c r="N43" s="46"/>
      <c r="O43" s="46"/>
      <c r="P43" s="46"/>
      <c r="Q43" s="7">
        <f t="shared" si="1"/>
        <v>0</v>
      </c>
    </row>
    <row r="44" spans="2:17" x14ac:dyDescent="0.55000000000000004">
      <c r="B44" s="47"/>
      <c r="C44" s="4"/>
      <c r="D44" s="76"/>
      <c r="E44" s="76"/>
      <c r="F44" s="76"/>
      <c r="G44" s="76"/>
      <c r="H44" s="76"/>
      <c r="I44" s="76"/>
      <c r="J44" s="46"/>
      <c r="K44" s="46"/>
      <c r="L44" s="46"/>
      <c r="M44" s="46"/>
      <c r="N44" s="46"/>
      <c r="O44" s="46"/>
      <c r="P44" s="46"/>
      <c r="Q44" s="7">
        <f t="shared" si="1"/>
        <v>0</v>
      </c>
    </row>
    <row r="45" spans="2:17" x14ac:dyDescent="0.55000000000000004">
      <c r="B45" s="47"/>
      <c r="C45" s="4"/>
      <c r="D45" s="76"/>
      <c r="E45" s="76"/>
      <c r="F45" s="76"/>
      <c r="G45" s="76"/>
      <c r="H45" s="76"/>
      <c r="I45" s="76"/>
      <c r="J45" s="46"/>
      <c r="K45" s="46"/>
      <c r="L45" s="46"/>
      <c r="M45" s="46"/>
      <c r="N45" s="46"/>
      <c r="O45" s="46"/>
      <c r="P45" s="46"/>
      <c r="Q45" s="7">
        <f t="shared" si="1"/>
        <v>0</v>
      </c>
    </row>
    <row r="46" spans="2:17" x14ac:dyDescent="0.55000000000000004">
      <c r="B46" s="47"/>
      <c r="C46" s="4"/>
      <c r="D46" s="76"/>
      <c r="E46" s="76"/>
      <c r="F46" s="76"/>
      <c r="G46" s="76"/>
      <c r="H46" s="76"/>
      <c r="I46" s="76"/>
      <c r="J46" s="46"/>
      <c r="K46" s="46"/>
      <c r="L46" s="46"/>
      <c r="M46" s="46"/>
      <c r="N46" s="46"/>
      <c r="O46" s="46"/>
      <c r="P46" s="46"/>
      <c r="Q46" s="7">
        <f t="shared" si="1"/>
        <v>0</v>
      </c>
    </row>
    <row r="47" spans="2:17" x14ac:dyDescent="0.55000000000000004">
      <c r="B47" s="47"/>
      <c r="C47" s="4"/>
      <c r="D47" s="76"/>
      <c r="E47" s="76"/>
      <c r="F47" s="76"/>
      <c r="G47" s="76"/>
      <c r="H47" s="76"/>
      <c r="I47" s="76"/>
      <c r="J47" s="46"/>
      <c r="K47" s="46"/>
      <c r="L47" s="46"/>
      <c r="M47" s="46"/>
      <c r="N47" s="46"/>
      <c r="O47" s="46"/>
      <c r="P47" s="46"/>
      <c r="Q47" s="7">
        <f t="shared" si="1"/>
        <v>0</v>
      </c>
    </row>
    <row r="48" spans="2:17" x14ac:dyDescent="0.55000000000000004">
      <c r="B48" s="47"/>
      <c r="C48" s="13"/>
      <c r="D48" s="77"/>
      <c r="E48" s="78"/>
      <c r="F48" s="78"/>
      <c r="G48" s="78"/>
      <c r="H48" s="78"/>
      <c r="I48" s="79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 x14ac:dyDescent="0.55000000000000004">
      <c r="C49" s="64"/>
      <c r="D49" s="64"/>
      <c r="E49" s="42"/>
      <c r="H49" s="65" t="s">
        <v>19</v>
      </c>
      <c r="I49" s="65"/>
      <c r="J49" s="44">
        <v>27</v>
      </c>
      <c r="K49" s="44"/>
      <c r="L49" s="44"/>
      <c r="M49" s="44"/>
      <c r="N49" s="44"/>
      <c r="O49" s="44"/>
      <c r="P49" s="44"/>
      <c r="Q49" s="18">
        <f>COUNTIF(Q9:Q43,"&gt;=70")</f>
        <v>0</v>
      </c>
    </row>
    <row r="50" spans="3:17" x14ac:dyDescent="0.55000000000000004">
      <c r="C50" s="64"/>
      <c r="D50" s="64"/>
      <c r="E50" s="12"/>
      <c r="H50" s="68" t="s">
        <v>20</v>
      </c>
      <c r="I50" s="68"/>
      <c r="J50" s="43">
        <v>0</v>
      </c>
      <c r="K50" s="43"/>
      <c r="L50" s="43"/>
      <c r="M50" s="43"/>
      <c r="N50" s="43"/>
      <c r="O50" s="43"/>
      <c r="P50" s="43"/>
      <c r="Q50" s="43">
        <f>COUNTIF(Q9:Q48,"&lt;70")</f>
        <v>35</v>
      </c>
    </row>
    <row r="51" spans="3:17" x14ac:dyDescent="0.55000000000000004">
      <c r="C51" s="64"/>
      <c r="D51" s="64"/>
      <c r="E51" s="64"/>
      <c r="H51" s="68" t="s">
        <v>21</v>
      </c>
      <c r="I51" s="68"/>
      <c r="J51" s="43">
        <v>27</v>
      </c>
      <c r="K51" s="43"/>
      <c r="L51" s="43"/>
      <c r="M51" s="43"/>
      <c r="N51" s="43"/>
      <c r="O51" s="43"/>
      <c r="P51" s="43"/>
      <c r="Q51" s="43">
        <f>COUNT(Q9:Q48)</f>
        <v>35</v>
      </c>
    </row>
    <row r="52" spans="3:17" x14ac:dyDescent="0.55000000000000004">
      <c r="C52" s="64"/>
      <c r="D52" s="64"/>
      <c r="E52" s="42"/>
      <c r="F52" s="5"/>
      <c r="H52" s="69" t="s">
        <v>16</v>
      </c>
      <c r="I52" s="69"/>
      <c r="J52" s="16">
        <f>J49/J51</f>
        <v>1</v>
      </c>
      <c r="K52" s="16" t="e">
        <f t="shared" ref="K52:Q52" si="2">K49/K51</f>
        <v>#DIV/0!</v>
      </c>
      <c r="L52" s="16" t="e">
        <f t="shared" si="2"/>
        <v>#DIV/0!</v>
      </c>
      <c r="M52" s="16" t="e">
        <f t="shared" si="2"/>
        <v>#DIV/0!</v>
      </c>
      <c r="N52" s="16" t="e">
        <f t="shared" si="2"/>
        <v>#DIV/0!</v>
      </c>
      <c r="O52" s="16" t="e">
        <f t="shared" si="2"/>
        <v>#DIV/0!</v>
      </c>
      <c r="P52" s="16" t="e">
        <f t="shared" si="2"/>
        <v>#DIV/0!</v>
      </c>
      <c r="Q52" s="16">
        <f t="shared" si="2"/>
        <v>0</v>
      </c>
    </row>
    <row r="53" spans="3:17" x14ac:dyDescent="0.55000000000000004">
      <c r="C53" s="64"/>
      <c r="D53" s="64"/>
      <c r="E53" s="42"/>
      <c r="F53" s="5"/>
      <c r="H53" s="69" t="s">
        <v>17</v>
      </c>
      <c r="I53" s="69"/>
      <c r="J53" s="16">
        <f>J50/J51</f>
        <v>0</v>
      </c>
      <c r="K53" s="16" t="e">
        <f t="shared" ref="K53:Q53" si="3">K50/K51</f>
        <v>#DIV/0!</v>
      </c>
      <c r="L53" s="16" t="e">
        <f t="shared" si="3"/>
        <v>#DIV/0!</v>
      </c>
      <c r="M53" s="16" t="e">
        <f t="shared" si="3"/>
        <v>#DIV/0!</v>
      </c>
      <c r="N53" s="16" t="e">
        <f t="shared" si="3"/>
        <v>#DIV/0!</v>
      </c>
      <c r="O53" s="16" t="e">
        <f t="shared" si="3"/>
        <v>#DIV/0!</v>
      </c>
      <c r="P53" s="16" t="e">
        <f t="shared" si="3"/>
        <v>#DIV/0!</v>
      </c>
      <c r="Q53" s="16">
        <f t="shared" si="3"/>
        <v>1</v>
      </c>
    </row>
    <row r="54" spans="3:17" x14ac:dyDescent="0.55000000000000004">
      <c r="C54" s="64"/>
      <c r="D54" s="64"/>
      <c r="E54" s="12"/>
      <c r="F54" s="5"/>
    </row>
    <row r="55" spans="3:17" x14ac:dyDescent="0.55000000000000004">
      <c r="C55" s="42"/>
      <c r="D55" s="42"/>
      <c r="E55" s="12"/>
      <c r="F55" s="5"/>
    </row>
    <row r="56" spans="3:17" x14ac:dyDescent="0.55000000000000004">
      <c r="J56" s="70"/>
      <c r="K56" s="70"/>
      <c r="L56" s="70"/>
      <c r="M56" s="70"/>
      <c r="N56" s="70"/>
      <c r="O56" s="70"/>
      <c r="P56" s="70"/>
    </row>
    <row r="57" spans="3:17" x14ac:dyDescent="0.55000000000000004">
      <c r="J57" s="71" t="s">
        <v>18</v>
      </c>
      <c r="K57" s="71"/>
      <c r="L57" s="71"/>
      <c r="M57" s="71"/>
      <c r="N57" s="71"/>
      <c r="O57" s="71"/>
      <c r="P57" s="71"/>
    </row>
  </sheetData>
  <mergeCells count="62">
    <mergeCell ref="C53:D53"/>
    <mergeCell ref="H53:I53"/>
    <mergeCell ref="C54:D54"/>
    <mergeCell ref="J56:P56"/>
    <mergeCell ref="J57:P57"/>
    <mergeCell ref="C50:D50"/>
    <mergeCell ref="H50:I50"/>
    <mergeCell ref="C51:E51"/>
    <mergeCell ref="H51:I51"/>
    <mergeCell ref="C52:D52"/>
    <mergeCell ref="H52:I52"/>
    <mergeCell ref="C49:D49"/>
    <mergeCell ref="H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2</vt:lpstr>
      <vt:lpstr>MATERIA 2 (2)</vt:lpstr>
      <vt:lpstr>MATERIA 2 (3)</vt:lpstr>
      <vt:lpstr>MATERIA 4</vt:lpstr>
      <vt:lpstr>MATERIA 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2025-03-07T22:48:17Z</dcterms:modified>
</cp:coreProperties>
</file>