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F-J 2025\REPORTES PARCIALES\"/>
    </mc:Choice>
  </mc:AlternateContent>
  <xr:revisionPtr revIDLastSave="0" documentId="13_ncr:1_{06EB854E-A3E0-45D3-BD5E-7CE127D238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L23" i="22"/>
  <c r="I23" i="22"/>
  <c r="J23" i="22" s="1"/>
  <c r="H23" i="22"/>
  <c r="L21" i="22"/>
  <c r="I21" i="22"/>
  <c r="J21" i="22" s="1"/>
  <c r="H21" i="22"/>
  <c r="I14" i="22"/>
  <c r="J14" i="22" s="1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H15" i="22" l="1"/>
  <c r="L15" i="22"/>
  <c r="H16" i="22"/>
  <c r="I17" i="22"/>
  <c r="J17" i="22" s="1"/>
  <c r="L17" i="22"/>
  <c r="H19" i="22"/>
  <c r="I19" i="22"/>
  <c r="J19" i="22" s="1"/>
  <c r="I16" i="22"/>
  <c r="J16" i="22" s="1"/>
  <c r="H20" i="22"/>
  <c r="I20" i="22"/>
  <c r="J20" i="22" s="1"/>
  <c r="H24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<sst xmlns="http://schemas.openxmlformats.org/spreadsheetml/2006/main" count="185" uniqueCount="46">
  <si>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</si>
  <si>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</si>
  <si>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</si>
  <si>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</si>
  <si>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</si>
  <si>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</si>
  <si>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</si>
  <si>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</si>
  <si>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</si>
  <si>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</si>
  <si>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</si>
  <si>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</si>
  <si>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</si>
  <si>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</si>
  <si>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</si>
  <si>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</si>
  <si>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</si>
  <si>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</si>
  <si>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</si>
  <si>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</si>
  <si>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</si>
  <si>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</si>
  <si>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</si>
  <si>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</si>
  <si>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</si>
  <si>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</si>
  <si>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</si>
  <si>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</si>
  <si>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</si>
  <si>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</si>
  <si>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</si>
  <si>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</si>
  <si>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Feb-jun 2025</t>
  </si>
  <si>
    <t>MARIA DE LA CRUZ PORRAS ARIAS</t>
  </si>
  <si>
    <t>FLOR I. CHONTAL PELAYO</t>
  </si>
  <si>
    <t>INVESTIGACIÓN DE OPERACIONES I</t>
  </si>
  <si>
    <t>401 A</t>
  </si>
  <si>
    <t>IIND</t>
  </si>
  <si>
    <t>401 B</t>
  </si>
  <si>
    <t>ADMINISTRACIÓN DEL MANTENIMIENTO</t>
  </si>
  <si>
    <t>601 A</t>
  </si>
  <si>
    <t>601 B</t>
  </si>
  <si>
    <t>METODOS CUANTITATIVOS PARA ADMINISTRACIÓN</t>
  </si>
  <si>
    <t>405 B</t>
  </si>
  <si>
    <t>LA</t>
  </si>
  <si>
    <t>405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</si>
</sst>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P24" sqref="P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3</v>
      </c>
      <c r="I8" s="33" t="s">
        <v>7</v>
      </c>
      <c r="J8" s="33"/>
      <c r="K8" s="33"/>
      <c r="L8" s="34" t="s">
        <v>32</v>
      </c>
      <c r="M8" s="34"/>
      <c r="N8" s="34"/>
    </row>
    <row r="10" spans="1:14" x14ac:dyDescent="0.25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">
        <v>35</v>
      </c>
      <c r="B14" s="9" t="s">
        <v>21</v>
      </c>
      <c r="C14" s="9" t="s">
        <v>36</v>
      </c>
      <c r="D14" s="9" t="s">
        <v>37</v>
      </c>
      <c r="E14" s="9">
        <v>35</v>
      </c>
      <c r="F14" s="9">
        <v>28</v>
      </c>
      <c r="G14" s="9"/>
      <c r="H14" s="10"/>
      <c r="I14" s="9">
        <f t="shared" ref="I14:I28" si="0">(E14-SUM(F14:G14))-K14</f>
        <v>7</v>
      </c>
      <c r="J14" s="10"/>
      <c r="K14" s="9"/>
      <c r="L14" s="10">
        <f t="shared" ref="L14:L28" si="1">K14/E14</f>
        <v>0</v>
      </c>
      <c r="M14" s="9">
        <v>76</v>
      </c>
      <c r="N14" s="15">
        <v>0.71</v>
      </c>
    </row>
    <row r="15" spans="1:14" s="11" customFormat="1" ht="26.4" x14ac:dyDescent="0.25">
      <c r="A15" s="21" t="s">
        <v>35</v>
      </c>
      <c r="B15" s="9" t="s">
        <v>21</v>
      </c>
      <c r="C15" s="9" t="s">
        <v>38</v>
      </c>
      <c r="D15" s="9" t="s">
        <v>37</v>
      </c>
      <c r="E15" s="9">
        <v>25</v>
      </c>
      <c r="F15" s="9">
        <v>15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65</v>
      </c>
      <c r="N15" s="15">
        <v>0.68</v>
      </c>
    </row>
    <row r="16" spans="1:14" s="11" customFormat="1" ht="26.4" x14ac:dyDescent="0.25">
      <c r="A16" s="21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19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77</v>
      </c>
      <c r="N16" s="15">
        <v>0.73</v>
      </c>
    </row>
    <row r="17" spans="1:14" s="11" customFormat="1" ht="26.4" x14ac:dyDescent="0.25">
      <c r="A17" s="21" t="s">
        <v>39</v>
      </c>
      <c r="B17" s="9" t="s">
        <v>21</v>
      </c>
      <c r="C17" s="9" t="s">
        <v>41</v>
      </c>
      <c r="D17" s="9" t="s">
        <v>37</v>
      </c>
      <c r="E17" s="9"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0.71</v>
      </c>
    </row>
    <row r="18" spans="1:14" s="11" customFormat="1" ht="26.4" x14ac:dyDescent="0.25">
      <c r="A18" s="21" t="s">
        <v>42</v>
      </c>
      <c r="B18" s="9" t="s">
        <v>21</v>
      </c>
      <c r="C18" s="9" t="s">
        <v>43</v>
      </c>
      <c r="D18" s="9" t="s">
        <v>44</v>
      </c>
      <c r="E18" s="9">
        <v>22</v>
      </c>
      <c r="F18" s="9">
        <v>17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76</v>
      </c>
      <c r="N18" s="15">
        <v>0.68</v>
      </c>
    </row>
    <row r="19" spans="1:14" s="11" customFormat="1" ht="26.4" x14ac:dyDescent="0.25">
      <c r="A19" s="21" t="s">
        <v>42</v>
      </c>
      <c r="B19" s="9" t="s">
        <v>21</v>
      </c>
      <c r="C19" s="9" t="s">
        <v>45</v>
      </c>
      <c r="D19" s="9" t="s">
        <v>44</v>
      </c>
      <c r="E19" s="9">
        <v>10</v>
      </c>
      <c r="F19" s="9">
        <v>5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68</v>
      </c>
      <c r="N19" s="15">
        <v>0.5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104</v>
      </c>
      <c r="G28" s="17">
        <f>SUM(G14:G27)</f>
        <v>0</v>
      </c>
      <c r="H28" s="18"/>
      <c r="I28" s="17">
        <f t="shared" si="0"/>
        <v>31</v>
      </c>
      <c r="J28" s="18"/>
      <c r="K28" s="17">
        <f>SUM(K14:K27)</f>
        <v>0</v>
      </c>
      <c r="L28" s="18">
        <f t="shared" si="1"/>
        <v>0</v>
      </c>
      <c r="M28" s="17">
        <f>AVERAGE(M14:M27)</f>
        <v>74.166666666666671</v>
      </c>
      <c r="N28" s="19">
        <f>AVERAGE(N14:N27)</f>
        <v>0.66833333333333333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Feb-jun 2025</v>
      </c>
      <c r="M8" s="34"/>
      <c r="N8" s="34"/>
    </row>
    <row r="10" spans="1:14" x14ac:dyDescent="0.25">
      <c r="A10" s="4" t="s">
        <v>8</v>
      </c>
      <c r="B10" s="34" t="str">
        <f>'1'!B10</f>
        <v>MARIA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0"/>
        <v>0</v>
      </c>
      <c r="I19" s="9">
        <f t="shared" si="1"/>
        <v>10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Feb-jun 2025</v>
      </c>
      <c r="M8" s="34"/>
      <c r="N8" s="34"/>
    </row>
    <row r="10" spans="1:14" x14ac:dyDescent="0.25">
      <c r="A10" s="4" t="s">
        <v>8</v>
      </c>
      <c r="B10" s="34" t="str">
        <f>'1'!B10</f>
        <v>MARIA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0"/>
        <v>0</v>
      </c>
      <c r="I19" s="9">
        <f t="shared" si="1"/>
        <v>10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Feb-jun 2025</v>
      </c>
      <c r="M8" s="34"/>
      <c r="N8" s="34"/>
    </row>
    <row r="10" spans="1:14" x14ac:dyDescent="0.25">
      <c r="A10" s="4" t="s">
        <v>8</v>
      </c>
      <c r="B10" s="34" t="str">
        <f>'1'!B10</f>
        <v>MARIA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0"/>
        <v>0</v>
      </c>
      <c r="I19" s="9">
        <f t="shared" si="1"/>
        <v>10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Feb-jun 2025</v>
      </c>
      <c r="M8" s="34"/>
      <c r="N8" s="34"/>
    </row>
    <row r="10" spans="1:14" x14ac:dyDescent="0.25">
      <c r="A10" s="4" t="s">
        <v>8</v>
      </c>
      <c r="B10" s="34" t="str">
        <f>'1'!B10</f>
        <v>MARIA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3"/>
        <v>0</v>
      </c>
      <c r="I19" s="9">
        <f t="shared" si="0"/>
        <v>10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MARIA DE LA CRUZ PORRAS ARIAS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2025-03-05T01:36:13Z</dcterms:modified>
  <cp:category/>
  <cp:contentStatus/>
</cp:coreProperties>
</file>