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1 Reporte parcial\"/>
    </mc:Choice>
  </mc:AlternateContent>
  <xr:revisionPtr revIDLastSave="0" documentId="13_ncr:1_{0E302878-E73D-4D04-9689-4B02098232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7" i="22" l="1"/>
  <c r="L17" i="22"/>
  <c r="I19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<sst xmlns="http://schemas.openxmlformats.org/spreadsheetml/2006/main" count="191" uniqueCount="48">
  <si>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</si>
  <si>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</si>
  <si>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</si>
  <si>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</si>
  <si>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</si>
  <si>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</si>
  <si>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</si>
  <si>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</si>
  <si>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</si>
  <si>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</si>
  <si>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</si>
  <si>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</si>
  <si>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</si>
  <si>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</si>
  <si>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</si>
  <si>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</si>
  <si>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</si>
  <si>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</si>
  <si>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</si>
  <si>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</si>
  <si>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</si>
  <si>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</si>
  <si>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</si>
  <si>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</si>
  <si>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</si>
  <si>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</si>
  <si>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</si>
  <si>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</si>
  <si>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</si>
  <si>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</si>
  <si>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</si>
  <si>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</si>
  <si>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2025</t>
  </si>
  <si>
    <t>MARIA DE LA CRUZ PORRAS ARIAS</t>
  </si>
  <si>
    <t>FLOR I. CHONTAL PELAYO</t>
  </si>
  <si>
    <t>INVESTIGACIÓN DE OPERACIONES I</t>
  </si>
  <si>
    <t>401 A</t>
  </si>
  <si>
    <t>IIND</t>
  </si>
  <si>
    <t>401 B</t>
  </si>
  <si>
    <t>ADMINISTRACIÓN DEL MANTENIMIENTO</t>
  </si>
  <si>
    <t>601 A</t>
  </si>
  <si>
    <t>601 B</t>
  </si>
  <si>
    <t>METODOS CUANTITATIVOS PARA ADMINISTRACIÓN</t>
  </si>
  <si>
    <t>405 B</t>
  </si>
  <si>
    <t>LA</t>
  </si>
  <si>
    <t>405 C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</si>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</sst>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6</v>
      </c>
      <c r="G8" s="4" t="s">
        <v>6</v>
      </c>
      <c r="H8" s="5">
        <v>3</v>
      </c>
      <c r="I8" s="35" t="s">
        <v>7</v>
      </c>
      <c r="J8" s="35"/>
      <c r="K8" s="35"/>
      <c r="L8" s="29" t="s">
        <v>32</v>
      </c>
      <c r="M8" s="29"/>
      <c r="N8" s="29"/>
    </row>
    <row r="10" spans="1:14" x14ac:dyDescent="0.25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">
        <v>35</v>
      </c>
      <c r="B14" s="9" t="s">
        <v>21</v>
      </c>
      <c r="C14" s="9" t="s">
        <v>36</v>
      </c>
      <c r="D14" s="9" t="s">
        <v>37</v>
      </c>
      <c r="E14" s="9">
        <v>35</v>
      </c>
      <c r="F14" s="9">
        <v>28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28" si="1">K14/E14</f>
        <v>0</v>
      </c>
      <c r="M14" s="9">
        <v>76</v>
      </c>
      <c r="N14" s="15">
        <v>0.71</v>
      </c>
    </row>
    <row r="15" spans="1:14" s="11" customFormat="1" ht="26.4" x14ac:dyDescent="0.25">
      <c r="A15" s="21" t="s">
        <v>35</v>
      </c>
      <c r="B15" s="9" t="s">
        <v>21</v>
      </c>
      <c r="C15" s="9" t="s">
        <v>38</v>
      </c>
      <c r="D15" s="9" t="s">
        <v>37</v>
      </c>
      <c r="E15" s="9">
        <v>25</v>
      </c>
      <c r="F15" s="9">
        <v>15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65</v>
      </c>
      <c r="N15" s="15">
        <v>0.68</v>
      </c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</v>
      </c>
      <c r="N16" s="15">
        <v>0.73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37</v>
      </c>
      <c r="E17" s="9"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0.71</v>
      </c>
    </row>
    <row r="18" spans="1:14" s="11" customFormat="1" ht="26.4" x14ac:dyDescent="0.25">
      <c r="A18" s="21" t="s">
        <v>42</v>
      </c>
      <c r="B18" s="9" t="s">
        <v>21</v>
      </c>
      <c r="C18" s="9" t="s">
        <v>43</v>
      </c>
      <c r="D18" s="9" t="s">
        <v>44</v>
      </c>
      <c r="E18" s="9">
        <v>22</v>
      </c>
      <c r="F18" s="9">
        <v>17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76</v>
      </c>
      <c r="N18" s="15">
        <v>0.68</v>
      </c>
    </row>
    <row r="19" spans="1:14" s="11" customFormat="1" ht="26.4" x14ac:dyDescent="0.25">
      <c r="A19" s="21" t="s">
        <v>42</v>
      </c>
      <c r="B19" s="9" t="s">
        <v>21</v>
      </c>
      <c r="C19" s="9" t="s">
        <v>45</v>
      </c>
      <c r="D19" s="9" t="s">
        <v>44</v>
      </c>
      <c r="E19" s="9">
        <v>10</v>
      </c>
      <c r="F19" s="9">
        <v>5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68</v>
      </c>
      <c r="N19" s="15"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104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74.166666666666671</v>
      </c>
      <c r="N28" s="19">
        <f>AVERAGE(N14:N27)</f>
        <v>0.66833333333333333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MARIA DE LA CRUZ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O26" sqref="O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2025</v>
      </c>
      <c r="M8" s="29"/>
      <c r="N8" s="29"/>
    </row>
    <row r="10" spans="1:14" x14ac:dyDescent="0.25">
      <c r="A10" s="4" t="s">
        <v>8</v>
      </c>
      <c r="B10" s="29" t="str">
        <f>'1'!B10</f>
        <v>MARIA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INVESTIGACIÓN DE OPERACIONES I</v>
      </c>
      <c r="B14" s="9" t="s">
        <v>46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 t="s">
        <v>46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 t="s">
        <v>47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ref="I14:I28" si="0">(E16-SUM(F16:G16))-K16</f>
        <v>2</v>
      </c>
      <c r="J16" s="10"/>
      <c r="K16" s="9"/>
      <c r="L16" s="10">
        <f t="shared" ref="L14:L28" si="1">K16/E16</f>
        <v>0</v>
      </c>
      <c r="M16" s="9">
        <v>83</v>
      </c>
      <c r="N16" s="15">
        <v>0.59</v>
      </c>
    </row>
    <row r="17" spans="1:14" s="11" customFormat="1" ht="26.4" x14ac:dyDescent="0.25">
      <c r="A17" s="9" t="str">
        <f>'1'!A17</f>
        <v>ADMINISTRACIÓN DEL MANTENIMIENTO</v>
      </c>
      <c r="B17" s="9" t="s">
        <v>47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0.76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47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14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66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47</v>
      </c>
      <c r="C19" s="9" t="str">
        <f>'1'!C19</f>
        <v>405 C</v>
      </c>
      <c r="D19" s="9" t="str">
        <f>'1'!D19</f>
        <v>LA</v>
      </c>
      <c r="E19" s="9">
        <f>'1'!E19</f>
        <v>10</v>
      </c>
      <c r="F19" s="9">
        <v>8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9">
        <v>70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62</v>
      </c>
      <c r="G28" s="17">
        <f>SUM(G14:G27)</f>
        <v>0</v>
      </c>
      <c r="H28" s="18">
        <v>0</v>
      </c>
      <c r="I28" s="17">
        <f t="shared" si="0"/>
        <v>73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0.69750000000000001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MARIA DE LA CRUZ PORRAS ARIAS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2025</v>
      </c>
      <c r="M8" s="29"/>
      <c r="N8" s="29"/>
    </row>
    <row r="10" spans="1:14" x14ac:dyDescent="0.25">
      <c r="A10" s="4" t="s">
        <v>8</v>
      </c>
      <c r="B10" s="29" t="str">
        <f>'1'!B10</f>
        <v>MARIA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MARIA DE LA CRUZ PORRAS ARIAS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2025</v>
      </c>
      <c r="M8" s="29"/>
      <c r="N8" s="29"/>
    </row>
    <row r="10" spans="1:14" x14ac:dyDescent="0.25">
      <c r="A10" s="4" t="s">
        <v>8</v>
      </c>
      <c r="B10" s="29" t="str">
        <f>'1'!B10</f>
        <v>MARIA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MARIA DE LA CRUZ PORRAS ARIAS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2025</v>
      </c>
      <c r="M8" s="29"/>
      <c r="N8" s="29"/>
    </row>
    <row r="10" spans="1:14" x14ac:dyDescent="0.25">
      <c r="A10" s="4" t="s">
        <v>8</v>
      </c>
      <c r="B10" s="29" t="str">
        <f>'1'!B10</f>
        <v>MARIA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MARIA DE LA CRUZ PORRAS ARIAS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2025-03-29T22:31:37Z</dcterms:modified>
  <cp:category/>
  <cp:contentStatus/>
</cp:coreProperties>
</file>