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05975058-C69C-A54C-B032-DD2F057A866D}" xr6:coauthVersionLast="43" xr6:coauthVersionMax="43" xr10:uidLastSave="{00000000-0000-0000-0000-000000000000}"/>
  <bookViews>
    <workbookView xWindow="7740" yWindow="500" windowWidth="25600" windowHeight="1368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E16" i="5"/>
  <c r="E17" i="3"/>
  <c r="B10" i="5"/>
  <c r="B37" i="5" s="1"/>
  <c r="N28" i="5"/>
  <c r="M28" i="5"/>
  <c r="K28" i="5"/>
  <c r="E14" i="5"/>
  <c r="E15" i="5"/>
  <c r="L15" i="5" s="1"/>
  <c r="E17" i="5"/>
  <c r="L17" i="5" s="1"/>
  <c r="E20" i="5"/>
  <c r="E21" i="5"/>
  <c r="E22" i="5"/>
  <c r="E23" i="5"/>
  <c r="E24" i="5"/>
  <c r="E25" i="5"/>
  <c r="E26" i="5"/>
  <c r="E27" i="5"/>
  <c r="F28" i="5"/>
  <c r="G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D17" i="5"/>
  <c r="L16" i="5"/>
  <c r="D16" i="5"/>
  <c r="D15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 s="1"/>
  <c r="D14" i="4"/>
  <c r="C14" i="4"/>
  <c r="A14" i="4"/>
  <c r="L8" i="4"/>
  <c r="H8" i="4"/>
  <c r="E8" i="4"/>
  <c r="B10" i="3"/>
  <c r="B37" i="3" s="1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A19" i="2"/>
  <c r="A18" i="2"/>
  <c r="E17" i="2"/>
  <c r="I17" i="2" s="1"/>
  <c r="D17" i="2"/>
  <c r="C17" i="2"/>
  <c r="A17" i="2"/>
  <c r="E16" i="2"/>
  <c r="I16" i="2"/>
  <c r="D16" i="2"/>
  <c r="C16" i="2"/>
  <c r="A16" i="2"/>
  <c r="E15" i="2"/>
  <c r="I15" i="2" s="1"/>
  <c r="D15" i="2"/>
  <c r="C15" i="2"/>
  <c r="A15" i="2"/>
  <c r="E14" i="2"/>
  <c r="I14" i="2"/>
  <c r="D14" i="2"/>
  <c r="C14" i="2"/>
  <c r="A14" i="2"/>
  <c r="L8" i="2"/>
  <c r="H8" i="2"/>
  <c r="E8" i="2"/>
  <c r="B37" i="1"/>
  <c r="E28" i="5" l="1"/>
  <c r="I28" i="5" s="1"/>
  <c r="J28" i="5" s="1"/>
  <c r="L14" i="5"/>
  <c r="H28" i="5"/>
  <c r="L28" i="5" l="1"/>
</calcChain>
</file>

<file path=xl/sharedStrings.xml><?xml version="1.0" encoding="utf-8"?>
<sst xmlns="http://schemas.openxmlformats.org/spreadsheetml/2006/main" count="209" uniqueCount="59">
  <si>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</si>
  <si>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</si>
  <si>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</si>
  <si>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</si>
  <si>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</si>
  <si>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</si>
  <si>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</si>
  <si>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</si>
  <si>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</si>
  <si>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</si>
  <si>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</si>
  <si>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</si>
  <si>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</si>
  <si>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</si>
  <si>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</si>
  <si>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</si>
  <si>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</si>
  <si>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</si>
  <si>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</si>
  <si>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</si>
  <si>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</si>
  <si>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</si>
  <si>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</si>
  <si>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</si>
  <si>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</si>
  <si>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</si>
  <si>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</si>
  <si>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</si>
  <si>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</si>
  <si>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</si>
  <si>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</si>
  <si>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</si>
  <si>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</si>
  <si>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</si>
  <si>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</si>
  <si>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</si>
  <si>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</si>
  <si>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</si>
  <si>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</si>
  <si>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</si>
  <si>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</si>
  <si>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</si>
  <si>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</si>
  <si>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</si>
  <si>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</si>
  <si>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</si>
  <si>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</si>
  <si>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</si>
  <si>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</si>
  <si>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</si>
  <si>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</si>
  <si>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</si>
  <si>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</si>
  <si>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REDES DE COMPUTADORAS A</t>
  </si>
  <si>
    <t>REDES DE COMPUTADORAS B</t>
  </si>
  <si>
    <t>FEB-JUNIO-2025</t>
  </si>
  <si>
    <t>ADMINISTRACION DE REDES AP</t>
  </si>
  <si>
    <t>ADMINISTRACION DE REDES IN</t>
  </si>
  <si>
    <t>TALLER DE COMPETENCIAS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</si>
</sst>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workbookViewId="0">
      <selection activeCell="E29" sqref="E29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 t="s">
        <v>36</v>
      </c>
      <c r="C8" s="36"/>
      <c r="D8" s="5" t="s">
        <v>6</v>
      </c>
      <c r="E8" s="6">
        <v>5</v>
      </c>
      <c r="F8" s="1"/>
      <c r="G8" s="4" t="s">
        <v>7</v>
      </c>
      <c r="H8" s="6">
        <v>3</v>
      </c>
      <c r="I8" s="46" t="s">
        <v>8</v>
      </c>
      <c r="J8" s="30"/>
      <c r="K8" s="30"/>
      <c r="L8" s="37" t="s">
        <v>55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35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 t="s">
        <v>58</v>
      </c>
      <c r="B14" s="10" t="s">
        <v>21</v>
      </c>
      <c r="C14" s="11" t="s">
        <v>46</v>
      </c>
      <c r="D14" s="10" t="s">
        <v>34</v>
      </c>
      <c r="E14" s="11">
        <v>14</v>
      </c>
      <c r="F14" s="11">
        <v>14</v>
      </c>
      <c r="G14" s="10"/>
      <c r="H14" s="12">
        <v>1</v>
      </c>
      <c r="I14" s="10">
        <v>0</v>
      </c>
      <c r="J14" s="12">
        <v>0</v>
      </c>
      <c r="K14" s="10">
        <v>0</v>
      </c>
      <c r="L14" s="12">
        <v>0</v>
      </c>
      <c r="M14" s="10">
        <v>87.64</v>
      </c>
      <c r="N14" s="13">
        <v>0.78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27" t="s">
        <v>44</v>
      </c>
      <c r="B15" s="11" t="s">
        <v>21</v>
      </c>
      <c r="C15" s="11" t="s">
        <v>47</v>
      </c>
      <c r="D15" s="11" t="s">
        <v>34</v>
      </c>
      <c r="E15" s="11">
        <v>26</v>
      </c>
      <c r="F15" s="10">
        <v>26</v>
      </c>
      <c r="G15" s="10"/>
      <c r="H15" s="12">
        <v>1</v>
      </c>
      <c r="I15" s="10">
        <v>0</v>
      </c>
      <c r="J15" s="12">
        <v>0</v>
      </c>
      <c r="K15" s="10">
        <v>0</v>
      </c>
      <c r="L15" s="12">
        <v>0</v>
      </c>
      <c r="M15" s="10">
        <v>83</v>
      </c>
      <c r="N15" s="13">
        <v>0.56999999999999995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27" t="s">
        <v>45</v>
      </c>
      <c r="B16" s="11" t="s">
        <v>21</v>
      </c>
      <c r="C16" s="11" t="s">
        <v>48</v>
      </c>
      <c r="D16" s="11" t="s">
        <v>34</v>
      </c>
      <c r="E16" s="11">
        <v>16</v>
      </c>
      <c r="F16" s="10">
        <v>16</v>
      </c>
      <c r="G16" s="10"/>
      <c r="H16" s="12">
        <v>1</v>
      </c>
      <c r="I16" s="10">
        <v>0</v>
      </c>
      <c r="J16" s="12">
        <v>0</v>
      </c>
      <c r="K16" s="10">
        <v>0</v>
      </c>
      <c r="L16" s="12">
        <v>0</v>
      </c>
      <c r="M16" s="10">
        <v>84.54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27" t="s">
        <v>56</v>
      </c>
      <c r="B17" s="11" t="s">
        <v>21</v>
      </c>
      <c r="C17" s="28" t="s">
        <v>49</v>
      </c>
      <c r="D17" s="11" t="s">
        <v>34</v>
      </c>
      <c r="E17" s="11">
        <v>13</v>
      </c>
      <c r="F17" s="10">
        <v>13</v>
      </c>
      <c r="G17" s="10"/>
      <c r="H17" s="12">
        <v>1</v>
      </c>
      <c r="I17" s="10">
        <v>0</v>
      </c>
      <c r="J17" s="12">
        <v>0</v>
      </c>
      <c r="K17" s="10">
        <v>0</v>
      </c>
      <c r="L17" s="12">
        <v>0</v>
      </c>
      <c r="M17" s="10">
        <v>85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27" t="s">
        <v>57</v>
      </c>
      <c r="B18" s="28" t="s">
        <v>21</v>
      </c>
      <c r="C18" s="28" t="s">
        <v>46</v>
      </c>
      <c r="D18" s="28" t="s">
        <v>34</v>
      </c>
      <c r="E18" s="10">
        <v>11</v>
      </c>
      <c r="F18" s="10">
        <v>11</v>
      </c>
      <c r="G18" s="10"/>
      <c r="H18" s="12">
        <v>1</v>
      </c>
      <c r="I18" s="10">
        <v>0</v>
      </c>
      <c r="J18" s="12">
        <v>0</v>
      </c>
      <c r="K18" s="10">
        <v>0</v>
      </c>
      <c r="L18" s="12">
        <v>0</v>
      </c>
      <c r="M18" s="10">
        <v>83.63</v>
      </c>
      <c r="N18" s="13">
        <v>0.72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9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5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5"/>
      <c r="B21" s="10"/>
      <c r="C21" s="10"/>
      <c r="D21" s="10"/>
      <c r="E21" s="10"/>
      <c r="F21" s="10"/>
      <c r="G21" s="10"/>
      <c r="H21" s="12"/>
      <c r="I21" s="11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5"/>
      <c r="B22" s="10"/>
      <c r="C22" s="10"/>
      <c r="D22" s="10"/>
      <c r="E22" s="10"/>
      <c r="F22" s="10"/>
      <c r="G22" s="10"/>
      <c r="H22" s="12"/>
      <c r="I22" s="11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5"/>
      <c r="B23" s="10"/>
      <c r="C23" s="10"/>
      <c r="D23" s="10"/>
      <c r="E23" s="10"/>
      <c r="F23" s="10"/>
      <c r="G23" s="10"/>
      <c r="H23" s="12"/>
      <c r="I23" s="11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5"/>
      <c r="B24" s="10"/>
      <c r="C24" s="10"/>
      <c r="D24" s="10"/>
      <c r="E24" s="10"/>
      <c r="F24" s="10"/>
      <c r="G24" s="10"/>
      <c r="H24" s="12"/>
      <c r="I24" s="11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5"/>
      <c r="B25" s="10"/>
      <c r="C25" s="10"/>
      <c r="D25" s="10"/>
      <c r="E25" s="10"/>
      <c r="F25" s="10"/>
      <c r="G25" s="10"/>
      <c r="H25" s="12"/>
      <c r="I25" s="11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5"/>
      <c r="B26" s="10"/>
      <c r="C26" s="10"/>
      <c r="D26" s="10"/>
      <c r="E26" s="10"/>
      <c r="F26" s="10"/>
      <c r="G26" s="10"/>
      <c r="H26" s="12"/>
      <c r="I26" s="11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">
      <c r="A27" s="15"/>
      <c r="B27" s="10"/>
      <c r="C27" s="10"/>
      <c r="D27" s="10"/>
      <c r="E27" s="10"/>
      <c r="F27" s="10"/>
      <c r="G27" s="10"/>
      <c r="H27" s="12"/>
      <c r="I27" s="11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6" t="s">
        <v>25</v>
      </c>
      <c r="B28" s="17"/>
      <c r="C28" s="17"/>
      <c r="D28" s="17"/>
      <c r="E28" s="17">
        <v>80</v>
      </c>
      <c r="F28" s="17">
        <v>80</v>
      </c>
      <c r="G28" s="17">
        <v>0</v>
      </c>
      <c r="H28" s="18"/>
      <c r="I28" s="17"/>
      <c r="J28" s="18"/>
      <c r="K28" s="17">
        <v>0</v>
      </c>
      <c r="L28" s="18">
        <v>0</v>
      </c>
      <c r="M28" s="17">
        <v>84.76</v>
      </c>
      <c r="N28" s="19">
        <v>0.71399999999999997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M18" sqref="M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2</v>
      </c>
      <c r="C8" s="36"/>
      <c r="D8" s="5" t="s">
        <v>6</v>
      </c>
      <c r="E8" s="21">
        <f>'1'!E8</f>
        <v>5</v>
      </c>
      <c r="G8" s="4" t="s">
        <v>7</v>
      </c>
      <c r="H8" s="21">
        <f>'1'!H8</f>
        <v>3</v>
      </c>
      <c r="I8" s="46" t="s">
        <v>8</v>
      </c>
      <c r="J8" s="30"/>
      <c r="K8" s="30"/>
      <c r="L8" s="37" t="str">
        <f>'1'!L8</f>
        <v>FEB-JUNIO-2025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/>
      <c r="G14" s="10"/>
      <c r="H14" s="12"/>
      <c r="I14" s="10">
        <f t="shared" ref="I14:I17" si="0">(E14-SUM(F14:G14))-K14</f>
        <v>14</v>
      </c>
      <c r="J14" s="12"/>
      <c r="K14" s="10">
        <v>0</v>
      </c>
      <c r="L14" s="12">
        <v>0</v>
      </c>
      <c r="M14" s="10"/>
      <c r="N14" s="13">
        <v>0.62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2"/>
      <c r="I15" s="10">
        <f t="shared" si="0"/>
        <v>26</v>
      </c>
      <c r="J15" s="12"/>
      <c r="K15" s="10">
        <v>0</v>
      </c>
      <c r="L15" s="12">
        <v>0</v>
      </c>
      <c r="M15" s="10"/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2"/>
      <c r="I16" s="10">
        <f t="shared" si="0"/>
        <v>16</v>
      </c>
      <c r="J16" s="12"/>
      <c r="K16" s="10">
        <v>0</v>
      </c>
      <c r="L16" s="12">
        <v>0</v>
      </c>
      <c r="M16" s="10"/>
      <c r="N16" s="13">
        <v>0.62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24" t="str">
        <f>'1'!A17</f>
        <v>ADMINISTRACION DE REDES AP</v>
      </c>
      <c r="B17" s="10" t="s">
        <v>37</v>
      </c>
      <c r="C17" s="10" t="str">
        <f>'1'!C17</f>
        <v>804A</v>
      </c>
      <c r="D17" s="10" t="str">
        <f>'1'!D17</f>
        <v>ISIC</v>
      </c>
      <c r="E17" s="10">
        <f>'1'!E17</f>
        <v>13</v>
      </c>
      <c r="F17" s="10"/>
      <c r="G17" s="10"/>
      <c r="H17" s="12"/>
      <c r="I17" s="10">
        <f t="shared" si="0"/>
        <v>13</v>
      </c>
      <c r="J17" s="12"/>
      <c r="K17" s="10">
        <v>0</v>
      </c>
      <c r="L17" s="12">
        <v>0</v>
      </c>
      <c r="M17" s="10"/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10" t="str">
        <f>'1'!A18</f>
        <v>ADMINISTRACION DE REDES IN</v>
      </c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10">
        <f>'1'!A19</f>
        <v>0</v>
      </c>
      <c r="B19" s="10"/>
      <c r="C19" s="10"/>
      <c r="D19" s="10"/>
      <c r="E19" s="10"/>
      <c r="F19" s="10"/>
      <c r="G19" s="10"/>
      <c r="H19" s="12"/>
      <c r="I19" s="11"/>
      <c r="J19" s="12"/>
      <c r="K19" s="11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5" workbookViewId="0">
      <selection activeCell="M18" sqref="M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3</v>
      </c>
      <c r="C8" s="36"/>
      <c r="D8" s="5" t="s">
        <v>6</v>
      </c>
      <c r="E8" s="21">
        <f>'1'!E8</f>
        <v>5</v>
      </c>
      <c r="G8" s="4" t="s">
        <v>7</v>
      </c>
      <c r="H8" s="21">
        <f>'1'!H8</f>
        <v>3</v>
      </c>
      <c r="I8" s="46" t="s">
        <v>8</v>
      </c>
      <c r="J8" s="30"/>
      <c r="K8" s="30"/>
      <c r="L8" s="37" t="str">
        <f>'1'!L8</f>
        <v>FEB-JUNIO-2025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1"/>
      <c r="G14" s="10"/>
      <c r="H14" s="12"/>
      <c r="I14" s="10">
        <v>0</v>
      </c>
      <c r="J14" s="12"/>
      <c r="K14" s="10">
        <v>0</v>
      </c>
      <c r="L14" s="12">
        <v>0</v>
      </c>
      <c r="M14" s="10"/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2"/>
      <c r="I15" s="10">
        <f t="shared" ref="I15:I16" si="0">(E15-SUM(F15:G15))-K15</f>
        <v>26</v>
      </c>
      <c r="J15" s="12"/>
      <c r="K15" s="10">
        <v>0</v>
      </c>
      <c r="L15" s="12">
        <v>0</v>
      </c>
      <c r="M15" s="10"/>
      <c r="N15" s="13">
        <v>0.66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2"/>
      <c r="I16" s="10">
        <f t="shared" si="0"/>
        <v>16</v>
      </c>
      <c r="J16" s="12"/>
      <c r="K16" s="10">
        <v>0</v>
      </c>
      <c r="L16" s="12">
        <v>0</v>
      </c>
      <c r="M16" s="10"/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24" t="str">
        <f>'1'!A17</f>
        <v>ADMINISTRACION DE REDES AP</v>
      </c>
      <c r="B17" s="10" t="s">
        <v>38</v>
      </c>
      <c r="C17" s="10" t="str">
        <f>'1'!C17</f>
        <v>804A</v>
      </c>
      <c r="D17" s="10" t="str">
        <f>'1'!D17</f>
        <v>ISIC</v>
      </c>
      <c r="E17" s="10">
        <f>'1'!E17</f>
        <v>13</v>
      </c>
      <c r="F17" s="10"/>
      <c r="G17" s="10"/>
      <c r="H17" s="12"/>
      <c r="I17" s="11">
        <v>2</v>
      </c>
      <c r="J17" s="12"/>
      <c r="K17" s="10">
        <v>0</v>
      </c>
      <c r="L17" s="12">
        <v>0</v>
      </c>
      <c r="M17" s="10"/>
      <c r="N17" s="13">
        <v>0.2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10"/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1" workbookViewId="0">
      <selection activeCell="F17" sqref="F17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>
        <v>4</v>
      </c>
      <c r="C8" s="36"/>
      <c r="D8" s="5" t="s">
        <v>6</v>
      </c>
      <c r="E8" s="21">
        <f>'1'!E8</f>
        <v>5</v>
      </c>
      <c r="G8" s="4" t="s">
        <v>7</v>
      </c>
      <c r="H8" s="21">
        <f>'1'!H8</f>
        <v>3</v>
      </c>
      <c r="I8" s="46" t="s">
        <v>8</v>
      </c>
      <c r="J8" s="30"/>
      <c r="K8" s="30"/>
      <c r="L8" s="37" t="str">
        <f>'1'!L8</f>
        <v>FEB-JUNIO-2025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/>
      <c r="G14" s="10"/>
      <c r="H14" s="12"/>
      <c r="I14" s="10">
        <f t="shared" ref="I14:I17" si="0">(E14-SUM(F14:G14))-K14</f>
        <v>14</v>
      </c>
      <c r="J14" s="12"/>
      <c r="K14" s="10">
        <v>0</v>
      </c>
      <c r="L14" s="12"/>
      <c r="M14" s="10"/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2"/>
      <c r="I15" s="10">
        <f t="shared" si="0"/>
        <v>26</v>
      </c>
      <c r="J15" s="12"/>
      <c r="K15" s="10">
        <v>0</v>
      </c>
      <c r="L15" s="12"/>
      <c r="M15" s="10"/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10" t="s">
        <v>51</v>
      </c>
      <c r="B16" s="10" t="s">
        <v>39</v>
      </c>
      <c r="C16" s="10" t="s">
        <v>48</v>
      </c>
      <c r="D16" s="10" t="str">
        <f>'1'!D16</f>
        <v>ISIC</v>
      </c>
      <c r="E16" s="10"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/>
      <c r="M16" s="10"/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11" t="s">
        <v>50</v>
      </c>
      <c r="B17" s="10" t="s">
        <v>39</v>
      </c>
      <c r="C17" s="10" t="s">
        <v>49</v>
      </c>
      <c r="D17" s="10" t="str">
        <f>'1'!D17</f>
        <v>ISIC</v>
      </c>
      <c r="E17" s="10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/>
      <c r="M17" s="10"/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10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1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M15" sqref="M15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7" t="s">
        <v>32</v>
      </c>
      <c r="C8" s="36"/>
      <c r="D8" s="5" t="s">
        <v>6</v>
      </c>
      <c r="E8" s="21">
        <f>'1'!E8</f>
        <v>5</v>
      </c>
      <c r="G8" s="4" t="s">
        <v>7</v>
      </c>
      <c r="H8" s="21">
        <f>'1'!H8</f>
        <v>3</v>
      </c>
      <c r="I8" s="46" t="s">
        <v>8</v>
      </c>
      <c r="J8" s="30"/>
      <c r="K8" s="30"/>
      <c r="L8" s="37" t="str">
        <f>'1'!L8</f>
        <v>FEB-JUNIO-2025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1" t="str">
        <f>'1'!A14</f>
        <v>TALLER DE COMPETENCIAS PROFESIONALES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14</v>
      </c>
      <c r="F14" s="11"/>
      <c r="G14" s="11"/>
      <c r="H14" s="12"/>
      <c r="I14" s="10">
        <v>0</v>
      </c>
      <c r="J14" s="12">
        <v>0</v>
      </c>
      <c r="K14" s="11">
        <v>0</v>
      </c>
      <c r="L14" s="12">
        <f t="shared" ref="L14:L17" si="0">K14/E14</f>
        <v>0</v>
      </c>
      <c r="M14" s="10"/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23" t="s">
        <v>53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26</v>
      </c>
      <c r="F15" s="10"/>
      <c r="G15" s="10"/>
      <c r="H15" s="12"/>
      <c r="I15" s="10">
        <v>0</v>
      </c>
      <c r="J15" s="12">
        <v>0</v>
      </c>
      <c r="K15" s="10">
        <v>0</v>
      </c>
      <c r="L15" s="12">
        <f t="shared" si="0"/>
        <v>0</v>
      </c>
      <c r="M15" s="10"/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23" t="s">
        <v>54</v>
      </c>
      <c r="B16" s="10" t="s">
        <v>40</v>
      </c>
      <c r="C16" s="10" t="s">
        <v>48</v>
      </c>
      <c r="D16" s="10" t="str">
        <f>'1'!D16</f>
        <v>ISIC</v>
      </c>
      <c r="E16" s="25">
        <f>'1'!E16</f>
        <v>16</v>
      </c>
      <c r="F16" s="10"/>
      <c r="G16" s="10"/>
      <c r="H16" s="12"/>
      <c r="I16" s="10"/>
      <c r="J16" s="12">
        <v>0</v>
      </c>
      <c r="K16" s="10">
        <v>0</v>
      </c>
      <c r="L16" s="12">
        <f t="shared" si="0"/>
        <v>0</v>
      </c>
      <c r="M16" s="25"/>
      <c r="N16" s="26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11" t="s">
        <v>50</v>
      </c>
      <c r="B17" s="10" t="s">
        <v>40</v>
      </c>
      <c r="C17" s="10" t="s">
        <v>49</v>
      </c>
      <c r="D17" s="10" t="str">
        <f>'1'!D17</f>
        <v>ISIC</v>
      </c>
      <c r="E17" s="10">
        <f>'1'!E17</f>
        <v>13</v>
      </c>
      <c r="F17" s="10"/>
      <c r="G17" s="10"/>
      <c r="H17" s="12"/>
      <c r="I17" s="10"/>
      <c r="J17" s="12">
        <v>0</v>
      </c>
      <c r="K17" s="10">
        <v>0</v>
      </c>
      <c r="L17" s="12">
        <f t="shared" si="0"/>
        <v>0</v>
      </c>
      <c r="M17" s="10"/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23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1">SUM(E14:E27)</f>
        <v>69</v>
      </c>
      <c r="F28" s="17">
        <f t="shared" si="1"/>
        <v>0</v>
      </c>
      <c r="G28" s="17">
        <f t="shared" si="1"/>
        <v>0</v>
      </c>
      <c r="H28" s="18">
        <f>SUM(F28:G28)/E28</f>
        <v>0</v>
      </c>
      <c r="I28" s="17">
        <f>(E28-SUM(F28:G28))-K28</f>
        <v>69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2">AVERAGE(M14:M27)</f>
        <v>#DIV/0!</v>
      </c>
      <c r="N28" s="19">
        <f t="shared" si="2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43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2023-01-18T20:21:38Z</cp:lastPrinted>
  <dcterms:created xsi:type="dcterms:W3CDTF">2021-11-22T14:45:25Z</dcterms:created>
  <dcterms:modified xsi:type="dcterms:W3CDTF">2025-03-04T20:14:21Z</dcterms:modified>
</cp:coreProperties>
</file>