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<sst xmlns="http://schemas.openxmlformats.org/spreadsheetml/2006/main" count="268" uniqueCount="163">
  <si>
    <t xml:space="preserve">INSTITUTO TECNOLÓGICO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</si>
  <si>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</si>
  <si>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</si>
  <si>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</si>
  <si>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</si>
  <si>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</si>
  <si>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</si>
  <si>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</si>
  <si>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FEBRERO-JUNIO 2025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</si>
  <si>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</si>
  <si>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</si>
  <si>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</si>
  <si>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</si>
  <si>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</si>
  <si>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</si>
  <si>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</si>
  <si>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</si>
  <si>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</si>
  <si>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</si>
  <si>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</si>
  <si>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</si>
  <si>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</si>
  <si>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 </t>
  </si>
  <si>
    <t xml:space="preserve">ACUA CAPORAL KIMBERLY ESMERALDA</t>
  </si>
  <si>
    <t xml:space="preserve">231U0633 </t>
  </si>
  <si>
    <t xml:space="preserve">AGUILAR DOLORES EMILIO DE JESUS</t>
  </si>
  <si>
    <t xml:space="preserve">231U0625 </t>
  </si>
  <si>
    <t xml:space="preserve">CHIMA FISCAL JOSE ANTONIO</t>
  </si>
  <si>
    <t xml:space="preserve">231U0333 </t>
  </si>
  <si>
    <t xml:space="preserve">CONCHI ALVARADO GISSELL</t>
  </si>
  <si>
    <t xml:space="preserve">231U0334 </t>
  </si>
  <si>
    <t xml:space="preserve">CORTEZ SEBA MARIA ISABEL</t>
  </si>
  <si>
    <t xml:space="preserve">231U0670 </t>
  </si>
  <si>
    <t xml:space="preserve">CRUZ COYOLT ANDRES</t>
  </si>
  <si>
    <t xml:space="preserve">221U0203 </t>
  </si>
  <si>
    <t xml:space="preserve">CRUZ ZACARIAS WENDY ELLEN</t>
  </si>
  <si>
    <t xml:space="preserve">231U0336 </t>
  </si>
  <si>
    <t xml:space="preserve">DOMINGUEZ REYES ALEXA GEORGETTE</t>
  </si>
  <si>
    <t xml:space="preserve">231U0337</t>
  </si>
  <si>
    <t xml:space="preserve">FISCAL CARVAJAL CAROLAINS ALICIA</t>
  </si>
  <si>
    <t xml:space="preserve">231U0339 </t>
  </si>
  <si>
    <t xml:space="preserve">HERNANDEZ HERNANDEZ ANA SHERLYN</t>
  </si>
  <si>
    <t xml:space="preserve">231U0340 </t>
  </si>
  <si>
    <t xml:space="preserve">JARQUIN ESCOBAR JOSÉ ANGEL</t>
  </si>
  <si>
    <t xml:space="preserve">231U0342 </t>
  </si>
  <si>
    <t xml:space="preserve">LECHUGA LUNA JAIRO JAIR</t>
  </si>
  <si>
    <t xml:space="preserve">231U0343 </t>
  </si>
  <si>
    <t xml:space="preserve">LINAREZ UTRERA LEONARDO</t>
  </si>
  <si>
    <t xml:space="preserve">231U0299 </t>
  </si>
  <si>
    <t xml:space="preserve">LINAREZ UTRERA SEBASTIAN</t>
  </si>
  <si>
    <t xml:space="preserve">231U0345 </t>
  </si>
  <si>
    <t xml:space="preserve">MOGUEL SAAVEDRA EMILIANO</t>
  </si>
  <si>
    <t xml:space="preserve">231U0346 </t>
  </si>
  <si>
    <t xml:space="preserve">MORALES COBOS CUITLAHUAC MIGUEL</t>
  </si>
  <si>
    <t xml:space="preserve">231U0332 </t>
  </si>
  <si>
    <t xml:space="preserve">ORTIZ MONCLUTT ADAN</t>
  </si>
  <si>
    <t xml:space="preserve">231U0347</t>
  </si>
  <si>
    <t xml:space="preserve">PASCUAL MARTINEZ BRENDA JAZMIN</t>
  </si>
  <si>
    <t xml:space="preserve">221U0508 </t>
  </si>
  <si>
    <t xml:space="preserve">PAXTIAN CAMPECHANO RAFAEL</t>
  </si>
  <si>
    <t xml:space="preserve">231U0688 </t>
  </si>
  <si>
    <t xml:space="preserve">POLITO CARVAJAL MIRIAN PAOLA</t>
  </si>
  <si>
    <t xml:space="preserve">221U0238 </t>
  </si>
  <si>
    <t xml:space="preserve">POLITO VENTURA LUIS GERARDO</t>
  </si>
  <si>
    <t xml:space="preserve">231U0676 </t>
  </si>
  <si>
    <t xml:space="preserve">PUCHETA ANOTA NADIA ISABEL</t>
  </si>
  <si>
    <t xml:space="preserve">231U0349</t>
  </si>
  <si>
    <t xml:space="preserve">PUCHETA SANTIAGO KARLA DANAE</t>
  </si>
  <si>
    <t xml:space="preserve">231U0351 </t>
  </si>
  <si>
    <t xml:space="preserve">RAMIREZ RAMIREZ KIMBERLY</t>
  </si>
  <si>
    <t xml:space="preserve">231U0352 </t>
  </si>
  <si>
    <t xml:space="preserve">REYES FIGUEROA DONOVAN JAFED</t>
  </si>
  <si>
    <t xml:space="preserve">221U0513 </t>
  </si>
  <si>
    <t xml:space="preserve">REYES GEREZANO ITZEL ELENA</t>
  </si>
  <si>
    <t xml:space="preserve">231U0353 </t>
  </si>
  <si>
    <t xml:space="preserve">RODRIGUEZ SALAZAR MARIA LUISA</t>
  </si>
  <si>
    <t xml:space="preserve">231U0354</t>
  </si>
  <si>
    <t xml:space="preserve">ROMAN AGUILERA STEVEN</t>
  </si>
  <si>
    <t xml:space="preserve">231U0355 </t>
  </si>
  <si>
    <t xml:space="preserve">TAPIA DIAZ KENIA YAZMIN</t>
  </si>
  <si>
    <t xml:space="preserve">231U0592 </t>
  </si>
  <si>
    <t xml:space="preserve">TEMICH BAXIN LUIS ANGEL</t>
  </si>
  <si>
    <t xml:space="preserve">231U0357 </t>
  </si>
  <si>
    <t xml:space="preserve">TORO ROQUE KAREN</t>
  </si>
  <si>
    <t xml:space="preserve">221U0524 </t>
  </si>
  <si>
    <t xml:space="preserve">TOTO FISCAL ISELA</t>
  </si>
  <si>
    <t xml:space="preserve">231U0659 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</si>
  <si>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</si>
  <si>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</si>
  <si>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</si>
  <si>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</si>
  <si>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</si>
  <si>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</si>
  <si>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</si>
  <si>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</si>
  <si>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</si>
  <si>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221U0495</t>
  </si>
  <si>
    <t xml:space="preserve">CAIXBA HERRERA MARIA GRISEL</t>
  </si>
  <si>
    <t xml:space="preserve">221U0496</t>
  </si>
  <si>
    <t xml:space="preserve">CHACHA PEREZ ALBA MARINA</t>
  </si>
  <si>
    <t xml:space="preserve">221U0497</t>
  </si>
  <si>
    <t xml:space="preserve">CHAGALA PUCHETA ANGEL DAVID</t>
  </si>
  <si>
    <t xml:space="preserve">221U0499</t>
  </si>
  <si>
    <t xml:space="preserve">FERMAN ATAXCA SARAHI ESMERALDA</t>
  </si>
  <si>
    <t xml:space="preserve">221U0501</t>
  </si>
  <si>
    <t xml:space="preserve">FONSECA ABRAJAN OSVANY JESUS</t>
  </si>
  <si>
    <t xml:space="preserve">211U0597</t>
  </si>
  <si>
    <t xml:space="preserve">LUCHO HERNÁNDEZ LUIS ALEXIS</t>
  </si>
  <si>
    <t xml:space="preserve">221U0504</t>
  </si>
  <si>
    <t xml:space="preserve">MARIN GONZALEZ JOANA MICHELLE</t>
  </si>
  <si>
    <t xml:space="preserve">221U0506</t>
  </si>
  <si>
    <t xml:space="preserve">MENDIOLA MOLINA MARISA DE LOS ÁNGELES</t>
  </si>
  <si>
    <t xml:space="preserve">221U0507</t>
  </si>
  <si>
    <t xml:space="preserve">MONTAN MARTÍNEZ ANETTE</t>
  </si>
  <si>
    <t xml:space="preserve">221U0509</t>
  </si>
  <si>
    <t xml:space="preserve">PIO COMI CARLOS JAEL</t>
  </si>
  <si>
    <t xml:space="preserve">221U0510</t>
  </si>
  <si>
    <t xml:space="preserve">POLITO CHIGO KELVIN</t>
  </si>
  <si>
    <t xml:space="preserve">221U0511</t>
  </si>
  <si>
    <t xml:space="preserve">PUCHETA CONCHI MONSERRAT</t>
  </si>
  <si>
    <t xml:space="preserve">221U0516</t>
  </si>
  <si>
    <t xml:space="preserve">RODRIGUEZ GONZALEZ JOSE MANUEL</t>
  </si>
  <si>
    <t xml:space="preserve">221U0518</t>
  </si>
  <si>
    <t xml:space="preserve">ROMAN SANTIAGO SILVANA TIARE</t>
  </si>
  <si>
    <t xml:space="preserve">221U0519</t>
  </si>
  <si>
    <t xml:space="preserve">SAN JUAN VELASCO AXEL</t>
  </si>
  <si>
    <t xml:space="preserve">221U0520</t>
  </si>
  <si>
    <t xml:space="preserve">TEOBA COMI GUADALUPE</t>
  </si>
  <si>
    <t xml:space="preserve">221U0521</t>
  </si>
  <si>
    <t xml:space="preserve">TEOBAL DIAZ EMMANUEL DE JESUS</t>
  </si>
  <si>
    <t xml:space="preserve">SEGURIDAD INFORMÁTICA</t>
  </si>
  <si>
    <t xml:space="preserve">810B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</si>
  <si>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</si>
  <si>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</si>
  <si>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</si>
  <si>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</si>
  <si>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</si>
  <si>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</si>
  <si>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</si>
  <si>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</si>
  <si>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</si>
  <si>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</si>
  <si>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211U0374</t>
  </si>
  <si>
    <t xml:space="preserve">GOMEZ ALEMAN ABDIEL MIGUEL</t>
  </si>
  <si>
    <t xml:space="preserve">211U0378</t>
  </si>
  <si>
    <t xml:space="preserve">IGNOT MARTINEZ SCARLET DEL CARMEN</t>
  </si>
  <si>
    <t xml:space="preserve">211U0387</t>
  </si>
  <si>
    <t xml:space="preserve">RIVAS CHAMPALA LUIS ENRIQUE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</si>
  <si>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</si>
  <si>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</si>
  <si>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</si>
  <si>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</si>
  <si>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</si>
  <si>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</si>
  <si>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</si>
  <si>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</si>
  <si>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APRENDIZAJE AUTOMÁTICO</t>
  </si>
  <si>
    <t xml:space="preserve">201U0233</t>
  </si>
  <si>
    <t xml:space="preserve">FISCAL MALAGA ANGEL DE JESUS</t>
  </si>
  <si>
    <t xml:space="preserve">211U0377</t>
  </si>
  <si>
    <t xml:space="preserve">GONZALEZ DIAZ JOSE MARIA</t>
  </si>
  <si>
    <t xml:space="preserve">211U0382</t>
  </si>
  <si>
    <t xml:space="preserve">MIL QUINO CARLOS FRANCISCO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</si>
</sst>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4" colorId="64" zoomScale="60" zoomScaleNormal="60" zoomScalePageLayoutView="100" workbookViewId="0">
      <selection pane="topLeft" activeCell="R36" activeCellId="0" sqref="R36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2" t="s">
        <v>22</v>
      </c>
      <c r="D9" s="16" t="s">
        <v>23</v>
      </c>
      <c r="E9" s="16"/>
      <c r="F9" s="16"/>
      <c r="G9" s="16"/>
      <c r="H9" s="16"/>
      <c r="I9" s="16"/>
      <c r="J9" s="13" t="n">
        <v>77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11</v>
      </c>
    </row>
    <row r="10" customFormat="false" ht="13.8" hidden="false" customHeight="false" outlineLevel="0" collapsed="false">
      <c r="B10" s="15" t="n">
        <f aca="false">B9+1</f>
        <v>2</v>
      </c>
      <c r="C10" s="12" t="s">
        <v>24</v>
      </c>
      <c r="D10" s="16" t="s">
        <v>25</v>
      </c>
      <c r="E10" s="16"/>
      <c r="F10" s="16"/>
      <c r="G10" s="16"/>
      <c r="H10" s="16"/>
      <c r="I10" s="16"/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2" t="s">
        <v>26</v>
      </c>
      <c r="D11" s="16" t="s">
        <v>27</v>
      </c>
      <c r="E11" s="16"/>
      <c r="F11" s="16"/>
      <c r="G11" s="16"/>
      <c r="H11" s="16"/>
      <c r="I11" s="16"/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2" t="s">
        <v>28</v>
      </c>
      <c r="D12" s="16" t="s">
        <v>29</v>
      </c>
      <c r="E12" s="16"/>
      <c r="F12" s="16"/>
      <c r="G12" s="16"/>
      <c r="H12" s="16"/>
      <c r="I12" s="16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2" t="s">
        <v>30</v>
      </c>
      <c r="D13" s="16" t="s">
        <v>31</v>
      </c>
      <c r="E13" s="16"/>
      <c r="F13" s="16"/>
      <c r="G13" s="16"/>
      <c r="H13" s="16"/>
      <c r="I13" s="16"/>
      <c r="J13" s="13" t="n">
        <v>77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11</v>
      </c>
    </row>
    <row r="14" customFormat="false" ht="13.8" hidden="false" customHeight="false" outlineLevel="0" collapsed="false">
      <c r="B14" s="15" t="n">
        <f aca="false">B13+1</f>
        <v>6</v>
      </c>
      <c r="C14" s="12" t="s">
        <v>32</v>
      </c>
      <c r="D14" s="16" t="s">
        <v>33</v>
      </c>
      <c r="E14" s="16"/>
      <c r="F14" s="16"/>
      <c r="G14" s="16"/>
      <c r="H14" s="16"/>
      <c r="I14" s="16"/>
      <c r="J14" s="13" t="n">
        <v>80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11.4285714285714</v>
      </c>
    </row>
    <row r="15" customFormat="false" ht="13.8" hidden="false" customHeight="false" outlineLevel="0" collapsed="false">
      <c r="B15" s="15" t="n">
        <f aca="false">B14+1</f>
        <v>7</v>
      </c>
      <c r="C15" s="12" t="s">
        <v>34</v>
      </c>
      <c r="D15" s="16" t="s">
        <v>35</v>
      </c>
      <c r="E15" s="16"/>
      <c r="F15" s="16"/>
      <c r="G15" s="16"/>
      <c r="H15" s="16"/>
      <c r="I15" s="16"/>
      <c r="J15" s="13" t="n">
        <v>70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10</v>
      </c>
    </row>
    <row r="16" customFormat="false" ht="13.8" hidden="false" customHeight="false" outlineLevel="0" collapsed="false">
      <c r="B16" s="15" t="n">
        <f aca="false">B15+1</f>
        <v>8</v>
      </c>
      <c r="C16" s="12" t="s">
        <v>36</v>
      </c>
      <c r="D16" s="16" t="s">
        <v>37</v>
      </c>
      <c r="E16" s="16"/>
      <c r="F16" s="16"/>
      <c r="G16" s="16"/>
      <c r="H16" s="16"/>
      <c r="I16" s="16"/>
      <c r="J16" s="13" t="n">
        <v>77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11</v>
      </c>
    </row>
    <row r="17" customFormat="false" ht="13.8" hidden="false" customHeight="false" outlineLevel="0" collapsed="false">
      <c r="B17" s="15" t="n">
        <f aca="false">B16+1</f>
        <v>9</v>
      </c>
      <c r="C17" s="12" t="s">
        <v>38</v>
      </c>
      <c r="D17" s="16" t="s">
        <v>39</v>
      </c>
      <c r="E17" s="16"/>
      <c r="F17" s="16"/>
      <c r="G17" s="16"/>
      <c r="H17" s="16"/>
      <c r="I17" s="16"/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2" t="s">
        <v>40</v>
      </c>
      <c r="D18" s="16" t="s">
        <v>41</v>
      </c>
      <c r="E18" s="16"/>
      <c r="F18" s="16"/>
      <c r="G18" s="16"/>
      <c r="H18" s="16"/>
      <c r="I18" s="16"/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2" t="s">
        <v>42</v>
      </c>
      <c r="D19" s="16" t="s">
        <v>43</v>
      </c>
      <c r="E19" s="16"/>
      <c r="F19" s="16"/>
      <c r="G19" s="16"/>
      <c r="H19" s="16"/>
      <c r="I19" s="16"/>
      <c r="J19" s="13" t="n">
        <v>70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10</v>
      </c>
    </row>
    <row r="20" customFormat="false" ht="13.8" hidden="false" customHeight="false" outlineLevel="0" collapsed="false">
      <c r="B20" s="15" t="n">
        <f aca="false">B19+1</f>
        <v>12</v>
      </c>
      <c r="C20" s="12" t="s">
        <v>44</v>
      </c>
      <c r="D20" s="16" t="s">
        <v>45</v>
      </c>
      <c r="E20" s="16"/>
      <c r="F20" s="16"/>
      <c r="G20" s="16"/>
      <c r="H20" s="16"/>
      <c r="I20" s="16"/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0</v>
      </c>
    </row>
    <row r="21" customFormat="false" ht="13.8" hidden="false" customHeight="false" outlineLevel="0" collapsed="false">
      <c r="B21" s="15" t="n">
        <f aca="false">B20+1</f>
        <v>13</v>
      </c>
      <c r="C21" s="12" t="s">
        <v>46</v>
      </c>
      <c r="D21" s="16" t="s">
        <v>47</v>
      </c>
      <c r="E21" s="16"/>
      <c r="F21" s="16"/>
      <c r="G21" s="16"/>
      <c r="H21" s="16"/>
      <c r="I21" s="16"/>
      <c r="J21" s="13" t="n">
        <v>73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10.4285714285714</v>
      </c>
    </row>
    <row r="22" customFormat="false" ht="13.8" hidden="false" customHeight="false" outlineLevel="0" collapsed="false">
      <c r="B22" s="15" t="n">
        <f aca="false">B21+1</f>
        <v>14</v>
      </c>
      <c r="C22" s="12" t="s">
        <v>48</v>
      </c>
      <c r="D22" s="16" t="s">
        <v>49</v>
      </c>
      <c r="E22" s="16"/>
      <c r="F22" s="16"/>
      <c r="G22" s="16"/>
      <c r="H22" s="16"/>
      <c r="I22" s="16"/>
      <c r="J22" s="13" t="n">
        <v>83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11.8571428571429</v>
      </c>
    </row>
    <row r="23" customFormat="false" ht="13.8" hidden="false" customHeight="false" outlineLevel="0" collapsed="false">
      <c r="B23" s="15" t="n">
        <f aca="false">B22+1</f>
        <v>15</v>
      </c>
      <c r="C23" s="12" t="s">
        <v>50</v>
      </c>
      <c r="D23" s="16" t="s">
        <v>51</v>
      </c>
      <c r="E23" s="16"/>
      <c r="F23" s="16"/>
      <c r="G23" s="16"/>
      <c r="H23" s="16"/>
      <c r="I23" s="16"/>
      <c r="J23" s="13" t="n">
        <v>77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11</v>
      </c>
    </row>
    <row r="24" customFormat="false" ht="13.8" hidden="false" customHeight="false" outlineLevel="0" collapsed="false">
      <c r="B24" s="15" t="n">
        <f aca="false">B23+1</f>
        <v>16</v>
      </c>
      <c r="C24" s="12" t="s">
        <v>52</v>
      </c>
      <c r="D24" s="16" t="s">
        <v>53</v>
      </c>
      <c r="E24" s="16"/>
      <c r="F24" s="16"/>
      <c r="G24" s="16"/>
      <c r="H24" s="16"/>
      <c r="I24" s="16"/>
      <c r="J24" s="13" t="n">
        <v>83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11.8571428571429</v>
      </c>
    </row>
    <row r="25" customFormat="false" ht="13.8" hidden="false" customHeight="false" outlineLevel="0" collapsed="false">
      <c r="B25" s="15" t="n">
        <f aca="false">B24+1</f>
        <v>17</v>
      </c>
      <c r="C25" s="12" t="s">
        <v>54</v>
      </c>
      <c r="D25" s="16" t="s">
        <v>55</v>
      </c>
      <c r="E25" s="16"/>
      <c r="F25" s="16"/>
      <c r="G25" s="16"/>
      <c r="H25" s="16"/>
      <c r="I25" s="16"/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2" t="s">
        <v>56</v>
      </c>
      <c r="D26" s="16" t="s">
        <v>57</v>
      </c>
      <c r="E26" s="16"/>
      <c r="F26" s="16"/>
      <c r="G26" s="16"/>
      <c r="H26" s="16"/>
      <c r="I26" s="16"/>
      <c r="J26" s="13" t="n">
        <v>77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11</v>
      </c>
    </row>
    <row r="27" customFormat="false" ht="13.8" hidden="false" customHeight="false" outlineLevel="0" collapsed="false">
      <c r="B27" s="15" t="n">
        <f aca="false">B26+1</f>
        <v>19</v>
      </c>
      <c r="C27" s="12" t="s">
        <v>58</v>
      </c>
      <c r="D27" s="16" t="s">
        <v>59</v>
      </c>
      <c r="E27" s="16"/>
      <c r="F27" s="16"/>
      <c r="G27" s="16"/>
      <c r="H27" s="16"/>
      <c r="I27" s="16"/>
      <c r="J27" s="13" t="n">
        <v>80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11.4285714285714</v>
      </c>
    </row>
    <row r="28" customFormat="false" ht="13.8" hidden="false" customHeight="false" outlineLevel="0" collapsed="false">
      <c r="B28" s="15" t="n">
        <f aca="false">B27+1</f>
        <v>20</v>
      </c>
      <c r="C28" s="12" t="s">
        <v>60</v>
      </c>
      <c r="D28" s="16" t="s">
        <v>61</v>
      </c>
      <c r="E28" s="16"/>
      <c r="F28" s="16"/>
      <c r="G28" s="16"/>
      <c r="H28" s="16"/>
      <c r="I28" s="16"/>
      <c r="J28" s="13" t="n">
        <v>73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10.4285714285714</v>
      </c>
    </row>
    <row r="29" customFormat="false" ht="13.8" hidden="false" customHeight="false" outlineLevel="0" collapsed="false">
      <c r="B29" s="15" t="n">
        <f aca="false">B28+1</f>
        <v>21</v>
      </c>
      <c r="C29" s="12" t="s">
        <v>62</v>
      </c>
      <c r="D29" s="16" t="s">
        <v>63</v>
      </c>
      <c r="E29" s="16"/>
      <c r="F29" s="16"/>
      <c r="G29" s="16"/>
      <c r="H29" s="16"/>
      <c r="I29" s="16"/>
      <c r="J29" s="13" t="n">
        <v>80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7"/>
    </row>
    <row r="30" customFormat="false" ht="13.8" hidden="false" customHeight="false" outlineLevel="0" collapsed="false">
      <c r="B30" s="15" t="n">
        <f aca="false">B29+1</f>
        <v>22</v>
      </c>
      <c r="C30" s="12" t="s">
        <v>64</v>
      </c>
      <c r="D30" s="16" t="s">
        <v>65</v>
      </c>
      <c r="E30" s="16"/>
      <c r="F30" s="16"/>
      <c r="G30" s="16"/>
      <c r="H30" s="16"/>
      <c r="I30" s="16"/>
      <c r="J30" s="13" t="n">
        <v>70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  <c r="P30" s="13" t="n">
        <v>0</v>
      </c>
      <c r="Q30" s="17"/>
    </row>
    <row r="31" customFormat="false" ht="13.8" hidden="false" customHeight="false" outlineLevel="0" collapsed="false">
      <c r="B31" s="15" t="n">
        <f aca="false">B30+1</f>
        <v>23</v>
      </c>
      <c r="C31" s="12" t="s">
        <v>66</v>
      </c>
      <c r="D31" s="16" t="s">
        <v>67</v>
      </c>
      <c r="E31" s="16"/>
      <c r="F31" s="16"/>
      <c r="G31" s="16"/>
      <c r="H31" s="16"/>
      <c r="I31" s="16"/>
      <c r="J31" s="13" t="n">
        <v>73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  <c r="P31" s="13" t="n">
        <v>0</v>
      </c>
      <c r="Q31" s="17"/>
    </row>
    <row r="32" customFormat="false" ht="13.8" hidden="false" customHeight="false" outlineLevel="0" collapsed="false">
      <c r="B32" s="15" t="n">
        <f aca="false">B31+1</f>
        <v>24</v>
      </c>
      <c r="C32" s="12" t="s">
        <v>68</v>
      </c>
      <c r="D32" s="16" t="s">
        <v>69</v>
      </c>
      <c r="E32" s="16"/>
      <c r="F32" s="16"/>
      <c r="G32" s="16"/>
      <c r="H32" s="16"/>
      <c r="I32" s="16"/>
      <c r="J32" s="13" t="n">
        <v>90</v>
      </c>
      <c r="K32" s="13" t="n">
        <v>0</v>
      </c>
      <c r="L32" s="13" t="n">
        <v>0</v>
      </c>
      <c r="M32" s="13" t="n">
        <v>0</v>
      </c>
      <c r="N32" s="13" t="n">
        <v>0</v>
      </c>
      <c r="O32" s="13" t="n">
        <v>0</v>
      </c>
      <c r="P32" s="13" t="n">
        <v>0</v>
      </c>
      <c r="Q32" s="17"/>
    </row>
    <row r="33" customFormat="false" ht="13.8" hidden="false" customHeight="false" outlineLevel="0" collapsed="false">
      <c r="B33" s="15" t="n">
        <f aca="false">B32+1</f>
        <v>25</v>
      </c>
      <c r="C33" s="12" t="s">
        <v>70</v>
      </c>
      <c r="D33" s="16" t="s">
        <v>71</v>
      </c>
      <c r="E33" s="16"/>
      <c r="F33" s="16"/>
      <c r="G33" s="16"/>
      <c r="H33" s="16"/>
      <c r="I33" s="16"/>
      <c r="J33" s="13" t="n">
        <v>87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  <c r="P33" s="13" t="n">
        <v>0</v>
      </c>
      <c r="Q33" s="17"/>
    </row>
    <row r="34" customFormat="false" ht="13.8" hidden="false" customHeight="false" outlineLevel="0" collapsed="false">
      <c r="B34" s="15" t="n">
        <f aca="false">B33+1</f>
        <v>26</v>
      </c>
      <c r="C34" s="12" t="s">
        <v>72</v>
      </c>
      <c r="D34" s="16" t="s">
        <v>73</v>
      </c>
      <c r="E34" s="16"/>
      <c r="F34" s="16"/>
      <c r="G34" s="16"/>
      <c r="H34" s="16"/>
      <c r="I34" s="16"/>
      <c r="J34" s="13" t="n">
        <v>70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7"/>
    </row>
    <row r="35" customFormat="false" ht="13.8" hidden="false" customHeight="false" outlineLevel="0" collapsed="false">
      <c r="B35" s="15" t="n">
        <f aca="false">B34+1</f>
        <v>27</v>
      </c>
      <c r="C35" s="12" t="s">
        <v>74</v>
      </c>
      <c r="D35" s="16" t="s">
        <v>75</v>
      </c>
      <c r="E35" s="16"/>
      <c r="F35" s="16"/>
      <c r="G35" s="16"/>
      <c r="H35" s="16"/>
      <c r="I35" s="16"/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7"/>
    </row>
    <row r="36" customFormat="false" ht="13.8" hidden="false" customHeight="false" outlineLevel="0" collapsed="false">
      <c r="B36" s="15" t="n">
        <f aca="false">B35+1</f>
        <v>28</v>
      </c>
      <c r="C36" s="18" t="s">
        <v>76</v>
      </c>
      <c r="D36" s="16" t="s">
        <v>77</v>
      </c>
      <c r="E36" s="16"/>
      <c r="F36" s="16"/>
      <c r="G36" s="16"/>
      <c r="H36" s="16"/>
      <c r="I36" s="16"/>
      <c r="J36" s="13" t="n">
        <v>73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  <c r="P36" s="13" t="n">
        <v>0</v>
      </c>
      <c r="Q36" s="17"/>
    </row>
    <row r="37" customFormat="false" ht="13.8" hidden="false" customHeight="false" outlineLevel="0" collapsed="false">
      <c r="B37" s="15" t="n">
        <f aca="false">B36+1</f>
        <v>29</v>
      </c>
      <c r="C37" s="12" t="s">
        <v>78</v>
      </c>
      <c r="D37" s="16" t="s">
        <v>79</v>
      </c>
      <c r="E37" s="16"/>
      <c r="F37" s="16"/>
      <c r="G37" s="16"/>
      <c r="H37" s="16"/>
      <c r="I37" s="16"/>
      <c r="J37" s="13" t="n">
        <v>70</v>
      </c>
      <c r="K37" s="13" t="n">
        <v>0</v>
      </c>
      <c r="L37" s="13" t="n">
        <v>0</v>
      </c>
      <c r="M37" s="13" t="n">
        <v>0</v>
      </c>
      <c r="N37" s="13" t="n">
        <v>0</v>
      </c>
      <c r="O37" s="13" t="n">
        <v>0</v>
      </c>
      <c r="P37" s="13" t="n">
        <v>0</v>
      </c>
      <c r="Q37" s="17"/>
    </row>
    <row r="38" customFormat="false" ht="13.8" hidden="false" customHeight="false" outlineLevel="0" collapsed="false">
      <c r="B38" s="15" t="n">
        <f aca="false">B37+1</f>
        <v>30</v>
      </c>
      <c r="C38" s="12" t="s">
        <v>80</v>
      </c>
      <c r="D38" s="16" t="s">
        <v>81</v>
      </c>
      <c r="E38" s="16"/>
      <c r="F38" s="16"/>
      <c r="G38" s="16"/>
      <c r="H38" s="16"/>
      <c r="I38" s="16"/>
      <c r="J38" s="13" t="n">
        <v>80</v>
      </c>
      <c r="K38" s="13" t="n">
        <v>0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0</v>
      </c>
      <c r="Q38" s="17"/>
    </row>
    <row r="39" customFormat="false" ht="13.8" hidden="false" customHeight="false" outlineLevel="0" collapsed="false">
      <c r="B39" s="15" t="n">
        <f aca="false">B38+1</f>
        <v>31</v>
      </c>
      <c r="C39" s="12" t="s">
        <v>82</v>
      </c>
      <c r="D39" s="16" t="s">
        <v>83</v>
      </c>
      <c r="E39" s="16"/>
      <c r="F39" s="16"/>
      <c r="G39" s="16"/>
      <c r="H39" s="16"/>
      <c r="I39" s="16"/>
      <c r="J39" s="13" t="n">
        <v>70</v>
      </c>
      <c r="K39" s="13" t="n">
        <v>0</v>
      </c>
      <c r="L39" s="13" t="n">
        <v>0</v>
      </c>
      <c r="M39" s="13" t="n">
        <v>0</v>
      </c>
      <c r="N39" s="13" t="n">
        <v>0</v>
      </c>
      <c r="O39" s="13" t="n">
        <v>0</v>
      </c>
      <c r="P39" s="13" t="n">
        <v>0</v>
      </c>
      <c r="Q39" s="17"/>
    </row>
    <row r="40" customFormat="false" ht="13.8" hidden="false" customHeight="false" outlineLevel="0" collapsed="false">
      <c r="B40" s="15" t="n">
        <f aca="false">B39+1</f>
        <v>32</v>
      </c>
      <c r="C40" s="12" t="s">
        <v>84</v>
      </c>
      <c r="D40" s="16" t="s">
        <v>85</v>
      </c>
      <c r="E40" s="16"/>
      <c r="F40" s="16"/>
      <c r="G40" s="16"/>
      <c r="H40" s="16"/>
      <c r="I40" s="16"/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7"/>
    </row>
    <row r="41" customFormat="false" ht="13.8" hidden="false" customHeight="false" outlineLevel="0" collapsed="false">
      <c r="B41" s="15" t="n">
        <f aca="false">B40+1</f>
        <v>33</v>
      </c>
      <c r="C41" s="12" t="s">
        <v>86</v>
      </c>
      <c r="D41" s="16" t="s">
        <v>87</v>
      </c>
      <c r="E41" s="16"/>
      <c r="F41" s="16"/>
      <c r="G41" s="16"/>
      <c r="H41" s="16"/>
      <c r="I41" s="16"/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7"/>
    </row>
    <row r="42" customFormat="false" ht="13.8" hidden="false" customHeight="false" outlineLevel="0" collapsed="false">
      <c r="B42" s="15" t="n">
        <f aca="false">B41+1</f>
        <v>34</v>
      </c>
      <c r="C42" s="19"/>
      <c r="D42" s="20"/>
      <c r="E42" s="20"/>
      <c r="F42" s="20"/>
      <c r="G42" s="20"/>
      <c r="H42" s="20"/>
      <c r="I42" s="20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9"/>
      <c r="D43" s="20"/>
      <c r="E43" s="20"/>
      <c r="F43" s="20"/>
      <c r="G43" s="20"/>
      <c r="H43" s="20"/>
      <c r="I43" s="20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9"/>
      <c r="D44" s="20"/>
      <c r="E44" s="20"/>
      <c r="F44" s="20"/>
      <c r="G44" s="20"/>
      <c r="H44" s="20"/>
      <c r="I44" s="20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20"/>
      <c r="E45" s="20"/>
      <c r="F45" s="20"/>
      <c r="G45" s="20"/>
      <c r="H45" s="20"/>
      <c r="I45" s="20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20"/>
      <c r="E46" s="20"/>
      <c r="F46" s="20"/>
      <c r="G46" s="20"/>
      <c r="H46" s="20"/>
      <c r="I46" s="20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21"/>
      <c r="E47" s="21"/>
      <c r="F47" s="21"/>
      <c r="G47" s="21"/>
      <c r="H47" s="21"/>
      <c r="I47" s="21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88</v>
      </c>
      <c r="I54" s="25"/>
      <c r="J54" s="26" t="n">
        <f aca="false">COUNTIF(J9:J53,"&gt;=70")</f>
        <v>23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89</v>
      </c>
      <c r="I55" s="28"/>
      <c r="J55" s="29" t="n">
        <f aca="false">COUNTIF(J9:J53,"&lt;70")</f>
        <v>10</v>
      </c>
      <c r="K55" s="29" t="n">
        <f aca="false">COUNTIF(K9:K53,"&lt;70")</f>
        <v>33</v>
      </c>
      <c r="L55" s="29" t="n">
        <f aca="false">COUNTIF(L9:L53,"&lt;70")</f>
        <v>33</v>
      </c>
      <c r="M55" s="29" t="n">
        <f aca="false">COUNTIF(M9:M53,"&lt;70")</f>
        <v>33</v>
      </c>
      <c r="N55" s="29" t="n">
        <f aca="false">COUNTIF(N9:N53,"&lt;70")</f>
        <v>33</v>
      </c>
      <c r="O55" s="29" t="n">
        <f aca="false">COUNTIF(O9:O53,"&lt;70")</f>
        <v>33</v>
      </c>
      <c r="P55" s="29" t="n">
        <f aca="false">COUNTIF(P9:P53,"&lt;70")</f>
        <v>33</v>
      </c>
      <c r="Q55" s="29" t="n">
        <f aca="false">COUNTIF(Q9:Q53,"&lt;70")</f>
        <v>20</v>
      </c>
    </row>
    <row r="56" customFormat="false" ht="15" hidden="false" customHeight="false" outlineLevel="0" collapsed="false">
      <c r="C56" s="24"/>
      <c r="D56" s="24"/>
      <c r="E56" s="24"/>
      <c r="H56" s="28" t="s">
        <v>90</v>
      </c>
      <c r="I56" s="28"/>
      <c r="J56" s="29" t="n">
        <f aca="false">COUNT(J9:J53)</f>
        <v>33</v>
      </c>
      <c r="K56" s="29" t="n">
        <f aca="false">COUNT(K9:K53)</f>
        <v>33</v>
      </c>
      <c r="L56" s="29" t="n">
        <f aca="false">COUNT(L9:L53)</f>
        <v>33</v>
      </c>
      <c r="M56" s="29" t="n">
        <f aca="false">COUNT(M9:M53)</f>
        <v>33</v>
      </c>
      <c r="N56" s="29" t="n">
        <f aca="false">COUNT(N9:N53)</f>
        <v>33</v>
      </c>
      <c r="O56" s="29" t="n">
        <f aca="false">COUNT(O9:O53)</f>
        <v>33</v>
      </c>
      <c r="P56" s="29" t="n">
        <f aca="false">COUNT(P9:P53)</f>
        <v>33</v>
      </c>
      <c r="Q56" s="29" t="n">
        <f aca="false">COUNT(Q9:Q53)</f>
        <v>20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91</v>
      </c>
      <c r="I57" s="31"/>
      <c r="J57" s="32" t="n">
        <f aca="false">J54/J56</f>
        <v>0.696969696969697</v>
      </c>
      <c r="K57" s="33" t="n">
        <f aca="false">K54/K56</f>
        <v>0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92</v>
      </c>
      <c r="I58" s="31"/>
      <c r="J58" s="32" t="n">
        <f aca="false">J55/J56</f>
        <v>0.303030303030303</v>
      </c>
      <c r="K58" s="32" t="n">
        <f aca="false">K55/K56</f>
        <v>1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93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41" colorId="64" zoomScale="60" zoomScaleNormal="60" zoomScalePageLayoutView="100" workbookViewId="0">
      <selection pane="topLeft" activeCell="K28" activeCellId="0" sqref="K2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2.7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94</v>
      </c>
      <c r="E4" s="6"/>
      <c r="F4" s="6"/>
      <c r="G4" s="6"/>
      <c r="I4" s="1" t="s">
        <v>4</v>
      </c>
      <c r="J4" s="7" t="s">
        <v>95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9" t="s">
        <v>96</v>
      </c>
      <c r="D9" s="12" t="s">
        <v>97</v>
      </c>
      <c r="E9" s="12"/>
      <c r="F9" s="12"/>
      <c r="G9" s="12"/>
      <c r="H9" s="12"/>
      <c r="I9" s="12"/>
      <c r="J9" s="13" t="n">
        <v>100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19" t="s">
        <v>98</v>
      </c>
      <c r="D10" s="12" t="s">
        <v>99</v>
      </c>
      <c r="E10" s="12"/>
      <c r="F10" s="12"/>
      <c r="G10" s="12"/>
      <c r="H10" s="12"/>
      <c r="I10" s="12"/>
      <c r="J10" s="13" t="n">
        <v>100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5" t="n">
        <f aca="false">B10+1</f>
        <v>3</v>
      </c>
      <c r="C11" s="19" t="s">
        <v>100</v>
      </c>
      <c r="D11" s="12" t="s">
        <v>101</v>
      </c>
      <c r="E11" s="12"/>
      <c r="F11" s="12"/>
      <c r="G11" s="12"/>
      <c r="H11" s="12"/>
      <c r="I11" s="12"/>
      <c r="J11" s="13" t="n">
        <v>100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14.2857142857143</v>
      </c>
    </row>
    <row r="12" customFormat="false" ht="13.8" hidden="false" customHeight="false" outlineLevel="0" collapsed="false">
      <c r="B12" s="15" t="n">
        <f aca="false">B11+1</f>
        <v>4</v>
      </c>
      <c r="C12" s="19" t="s">
        <v>102</v>
      </c>
      <c r="D12" s="12" t="s">
        <v>103</v>
      </c>
      <c r="E12" s="12"/>
      <c r="F12" s="12"/>
      <c r="G12" s="12"/>
      <c r="H12" s="12"/>
      <c r="I12" s="12"/>
      <c r="J12" s="13" t="n">
        <v>100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5" t="n">
        <f aca="false">B12+1</f>
        <v>5</v>
      </c>
      <c r="C13" s="19" t="s">
        <v>104</v>
      </c>
      <c r="D13" s="12" t="s">
        <v>105</v>
      </c>
      <c r="E13" s="12"/>
      <c r="F13" s="12"/>
      <c r="G13" s="12"/>
      <c r="H13" s="12"/>
      <c r="I13" s="12"/>
      <c r="J13" s="13" t="n">
        <v>100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14.2857142857143</v>
      </c>
    </row>
    <row r="14" customFormat="false" ht="13.8" hidden="false" customHeight="false" outlineLevel="0" collapsed="false">
      <c r="B14" s="15" t="n">
        <f aca="false">B13+1</f>
        <v>6</v>
      </c>
      <c r="C14" s="19" t="s">
        <v>106</v>
      </c>
      <c r="D14" s="12" t="s">
        <v>107</v>
      </c>
      <c r="E14" s="12"/>
      <c r="F14" s="12"/>
      <c r="G14" s="12"/>
      <c r="H14" s="12"/>
      <c r="I14" s="12"/>
      <c r="J14" s="13" t="n">
        <v>100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14.2857142857143</v>
      </c>
    </row>
    <row r="15" customFormat="false" ht="13.8" hidden="false" customHeight="false" outlineLevel="0" collapsed="false">
      <c r="B15" s="15" t="n">
        <f aca="false">B14+1</f>
        <v>7</v>
      </c>
      <c r="C15" s="19" t="s">
        <v>108</v>
      </c>
      <c r="D15" s="12" t="s">
        <v>109</v>
      </c>
      <c r="E15" s="12"/>
      <c r="F15" s="12"/>
      <c r="G15" s="12"/>
      <c r="H15" s="12"/>
      <c r="I15" s="12"/>
      <c r="J15" s="13" t="n">
        <v>100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19" t="s">
        <v>110</v>
      </c>
      <c r="D16" s="12" t="s">
        <v>111</v>
      </c>
      <c r="E16" s="12"/>
      <c r="F16" s="12"/>
      <c r="G16" s="12"/>
      <c r="H16" s="12"/>
      <c r="I16" s="12"/>
      <c r="J16" s="13" t="n">
        <v>100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5" t="n">
        <f aca="false">B16+1</f>
        <v>9</v>
      </c>
      <c r="C17" s="19" t="s">
        <v>112</v>
      </c>
      <c r="D17" s="12" t="s">
        <v>113</v>
      </c>
      <c r="E17" s="12"/>
      <c r="F17" s="12"/>
      <c r="G17" s="12"/>
      <c r="H17" s="12"/>
      <c r="I17" s="12"/>
      <c r="J17" s="13" t="n">
        <v>100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14.2857142857143</v>
      </c>
    </row>
    <row r="18" customFormat="false" ht="13.8" hidden="false" customHeight="false" outlineLevel="0" collapsed="false">
      <c r="B18" s="15" t="n">
        <f aca="false">B17+1</f>
        <v>10</v>
      </c>
      <c r="C18" s="19" t="s">
        <v>114</v>
      </c>
      <c r="D18" s="12" t="s">
        <v>115</v>
      </c>
      <c r="E18" s="12"/>
      <c r="F18" s="12"/>
      <c r="G18" s="12"/>
      <c r="H18" s="12"/>
      <c r="I18" s="12"/>
      <c r="J18" s="13" t="n">
        <v>100</v>
      </c>
      <c r="K18" s="36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14.2857142857143</v>
      </c>
    </row>
    <row r="19" customFormat="false" ht="13.8" hidden="false" customHeight="false" outlineLevel="0" collapsed="false">
      <c r="B19" s="15" t="n">
        <f aca="false">B18+1</f>
        <v>11</v>
      </c>
      <c r="C19" s="19" t="s">
        <v>116</v>
      </c>
      <c r="D19" s="12" t="s">
        <v>117</v>
      </c>
      <c r="E19" s="12"/>
      <c r="F19" s="12"/>
      <c r="G19" s="12"/>
      <c r="H19" s="12"/>
      <c r="I19" s="12"/>
      <c r="J19" s="13" t="n">
        <v>100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14.2857142857143</v>
      </c>
    </row>
    <row r="20" customFormat="false" ht="13.8" hidden="false" customHeight="false" outlineLevel="0" collapsed="false">
      <c r="B20" s="15" t="n">
        <f aca="false">B19+1</f>
        <v>12</v>
      </c>
      <c r="C20" s="19" t="s">
        <v>118</v>
      </c>
      <c r="D20" s="12" t="s">
        <v>119</v>
      </c>
      <c r="E20" s="12"/>
      <c r="F20" s="12"/>
      <c r="G20" s="12"/>
      <c r="H20" s="12"/>
      <c r="I20" s="12"/>
      <c r="J20" s="13" t="n">
        <v>100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14.2857142857143</v>
      </c>
    </row>
    <row r="21" customFormat="false" ht="13.8" hidden="false" customHeight="false" outlineLevel="0" collapsed="false">
      <c r="B21" s="15" t="n">
        <f aca="false">B20+1</f>
        <v>13</v>
      </c>
      <c r="C21" s="19" t="s">
        <v>120</v>
      </c>
      <c r="D21" s="12" t="s">
        <v>121</v>
      </c>
      <c r="E21" s="12"/>
      <c r="F21" s="12"/>
      <c r="G21" s="12"/>
      <c r="H21" s="12"/>
      <c r="I21" s="12"/>
      <c r="J21" s="13" t="n">
        <v>100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14.2857142857143</v>
      </c>
    </row>
    <row r="22" customFormat="false" ht="13.8" hidden="false" customHeight="false" outlineLevel="0" collapsed="false">
      <c r="B22" s="15" t="n">
        <f aca="false">B21+1</f>
        <v>14</v>
      </c>
      <c r="C22" s="19" t="s">
        <v>122</v>
      </c>
      <c r="D22" s="12" t="s">
        <v>123</v>
      </c>
      <c r="E22" s="12"/>
      <c r="F22" s="12"/>
      <c r="G22" s="12"/>
      <c r="H22" s="12"/>
      <c r="I22" s="12"/>
      <c r="J22" s="13" t="n">
        <v>100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14.2857142857143</v>
      </c>
    </row>
    <row r="23" customFormat="false" ht="13.8" hidden="false" customHeight="false" outlineLevel="0" collapsed="false">
      <c r="B23" s="15" t="n">
        <f aca="false">B22+1</f>
        <v>15</v>
      </c>
      <c r="C23" s="19" t="s">
        <v>124</v>
      </c>
      <c r="D23" s="12" t="s">
        <v>125</v>
      </c>
      <c r="E23" s="12"/>
      <c r="F23" s="12"/>
      <c r="G23" s="12"/>
      <c r="H23" s="12"/>
      <c r="I23" s="12"/>
      <c r="J23" s="13" t="n">
        <v>100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14.2857142857143</v>
      </c>
    </row>
    <row r="24" customFormat="false" ht="13.8" hidden="false" customHeight="false" outlineLevel="0" collapsed="false">
      <c r="B24" s="15" t="n">
        <f aca="false">B23+1</f>
        <v>16</v>
      </c>
      <c r="C24" s="19" t="s">
        <v>126</v>
      </c>
      <c r="D24" s="12" t="s">
        <v>127</v>
      </c>
      <c r="E24" s="12"/>
      <c r="F24" s="12"/>
      <c r="G24" s="12"/>
      <c r="H24" s="12"/>
      <c r="I24" s="12"/>
      <c r="J24" s="13" t="n">
        <v>100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14.2857142857143</v>
      </c>
    </row>
    <row r="25" customFormat="false" ht="13.8" hidden="false" customHeight="false" outlineLevel="0" collapsed="false">
      <c r="B25" s="15" t="n">
        <f aca="false">B24+1</f>
        <v>17</v>
      </c>
      <c r="C25" s="19" t="s">
        <v>128</v>
      </c>
      <c r="D25" s="12" t="s">
        <v>129</v>
      </c>
      <c r="E25" s="12"/>
      <c r="F25" s="12"/>
      <c r="G25" s="12"/>
      <c r="H25" s="12"/>
      <c r="I25" s="12"/>
      <c r="J25" s="13" t="n">
        <v>100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14.2857142857143</v>
      </c>
    </row>
    <row r="26" customFormat="false" ht="13.8" hidden="false" customHeight="false" outlineLevel="0" collapsed="false">
      <c r="B26" s="15" t="n">
        <f aca="false">B25+1</f>
        <v>18</v>
      </c>
      <c r="C26" s="23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23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9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9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9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9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9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9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9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9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9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9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9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9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9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9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22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22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22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88</v>
      </c>
      <c r="I54" s="25"/>
      <c r="J54" s="26" t="n">
        <f aca="false">COUNTIF(J9:J53,"&gt;=70")</f>
        <v>17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89</v>
      </c>
      <c r="I55" s="28"/>
      <c r="J55" s="29" t="n">
        <f aca="false">COUNTIF(J9:J53,"&lt;70")</f>
        <v>0</v>
      </c>
      <c r="K55" s="29" t="n">
        <f aca="false">COUNTIF(K9:K53,"&lt;70")</f>
        <v>17</v>
      </c>
      <c r="L55" s="29" t="n">
        <f aca="false">COUNTIF(L9:L53,"&lt;70")</f>
        <v>17</v>
      </c>
      <c r="M55" s="29" t="n">
        <f aca="false">COUNTIF(M9:M53,"&lt;70")</f>
        <v>17</v>
      </c>
      <c r="N55" s="29" t="n">
        <f aca="false">COUNTIF(N9:N53,"&lt;70")</f>
        <v>17</v>
      </c>
      <c r="O55" s="29" t="n">
        <f aca="false">COUNTIF(O9:O53,"&lt;70")</f>
        <v>17</v>
      </c>
      <c r="P55" s="29" t="n">
        <f aca="false">COUNTIF(P9:P53,"&lt;70")</f>
        <v>17</v>
      </c>
      <c r="Q55" s="29" t="n">
        <f aca="false">COUNTIF(Q9:Q53,"&lt;70")</f>
        <v>17</v>
      </c>
    </row>
    <row r="56" customFormat="false" ht="15" hidden="false" customHeight="false" outlineLevel="0" collapsed="false">
      <c r="C56" s="24"/>
      <c r="D56" s="24"/>
      <c r="E56" s="24"/>
      <c r="H56" s="28" t="s">
        <v>90</v>
      </c>
      <c r="I56" s="28"/>
      <c r="J56" s="29" t="n">
        <f aca="false">COUNT(J9:J53)</f>
        <v>17</v>
      </c>
      <c r="K56" s="29" t="n">
        <f aca="false">COUNT(K9:K53)</f>
        <v>17</v>
      </c>
      <c r="L56" s="29" t="n">
        <f aca="false">COUNT(L9:L53)</f>
        <v>17</v>
      </c>
      <c r="M56" s="29" t="n">
        <f aca="false">COUNT(M9:M53)</f>
        <v>17</v>
      </c>
      <c r="N56" s="29" t="n">
        <f aca="false">COUNT(N9:N53)</f>
        <v>17</v>
      </c>
      <c r="O56" s="29" t="n">
        <f aca="false">COUNT(O9:O53)</f>
        <v>17</v>
      </c>
      <c r="P56" s="29" t="n">
        <f aca="false">COUNT(P9:P53)</f>
        <v>17</v>
      </c>
      <c r="Q56" s="29" t="n">
        <f aca="false">COUNT(Q9:Q53)</f>
        <v>17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91</v>
      </c>
      <c r="I57" s="31"/>
      <c r="J57" s="32" t="n">
        <f aca="false">J54/J56</f>
        <v>1</v>
      </c>
      <c r="K57" s="33" t="n">
        <f aca="false">K54/K56</f>
        <v>0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92</v>
      </c>
      <c r="I58" s="31"/>
      <c r="J58" s="32" t="n">
        <f aca="false">J55/J56</f>
        <v>0</v>
      </c>
      <c r="K58" s="32" t="n">
        <f aca="false">K55/K56</f>
        <v>1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93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J20" activeCellId="0" sqref="J20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130</v>
      </c>
      <c r="E4" s="6"/>
      <c r="F4" s="6"/>
      <c r="G4" s="6"/>
      <c r="I4" s="1" t="s">
        <v>4</v>
      </c>
      <c r="J4" s="7" t="s">
        <v>131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9" t="s">
        <v>132</v>
      </c>
      <c r="D9" s="37" t="s">
        <v>133</v>
      </c>
      <c r="E9" s="37"/>
      <c r="F9" s="37"/>
      <c r="G9" s="37"/>
      <c r="H9" s="37"/>
      <c r="I9" s="37"/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9" t="s">
        <v>134</v>
      </c>
      <c r="D10" s="21" t="s">
        <v>135</v>
      </c>
      <c r="E10" s="21"/>
      <c r="F10" s="21"/>
      <c r="G10" s="21"/>
      <c r="H10" s="21"/>
      <c r="I10" s="21"/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9" t="s">
        <v>136</v>
      </c>
      <c r="D11" s="21" t="s">
        <v>137</v>
      </c>
      <c r="E11" s="21"/>
      <c r="F11" s="21"/>
      <c r="G11" s="21"/>
      <c r="H11" s="21"/>
      <c r="I11" s="21"/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9" t="s">
        <v>138</v>
      </c>
      <c r="D12" s="21" t="s">
        <v>139</v>
      </c>
      <c r="E12" s="21"/>
      <c r="F12" s="21"/>
      <c r="G12" s="21"/>
      <c r="H12" s="21"/>
      <c r="I12" s="21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9" t="s">
        <v>140</v>
      </c>
      <c r="D13" s="21" t="s">
        <v>141</v>
      </c>
      <c r="E13" s="21"/>
      <c r="F13" s="21"/>
      <c r="G13" s="21"/>
      <c r="H13" s="21"/>
      <c r="I13" s="21"/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9" t="s">
        <v>142</v>
      </c>
      <c r="D14" s="21" t="s">
        <v>143</v>
      </c>
      <c r="E14" s="21"/>
      <c r="F14" s="21"/>
      <c r="G14" s="21"/>
      <c r="H14" s="21"/>
      <c r="I14" s="21"/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9" t="s">
        <v>144</v>
      </c>
      <c r="D15" s="21" t="s">
        <v>145</v>
      </c>
      <c r="E15" s="21"/>
      <c r="F15" s="21"/>
      <c r="G15" s="21"/>
      <c r="H15" s="21"/>
      <c r="I15" s="21"/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9" t="s">
        <v>146</v>
      </c>
      <c r="D16" s="21" t="s">
        <v>147</v>
      </c>
      <c r="E16" s="21"/>
      <c r="F16" s="21"/>
      <c r="G16" s="21"/>
      <c r="H16" s="21"/>
      <c r="I16" s="21"/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9" t="s">
        <v>148</v>
      </c>
      <c r="D17" s="21" t="s">
        <v>149</v>
      </c>
      <c r="E17" s="21"/>
      <c r="F17" s="21"/>
      <c r="G17" s="21"/>
      <c r="H17" s="21"/>
      <c r="I17" s="21"/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/>
    </row>
    <row r="18" customFormat="false" ht="13.8" hidden="false" customHeight="false" outlineLevel="0" collapsed="false">
      <c r="B18" s="15" t="n">
        <f aca="false">B17+1</f>
        <v>10</v>
      </c>
      <c r="C18" s="19" t="s">
        <v>150</v>
      </c>
      <c r="D18" s="21" t="s">
        <v>151</v>
      </c>
      <c r="E18" s="21"/>
      <c r="F18" s="21"/>
      <c r="G18" s="21"/>
      <c r="H18" s="21"/>
      <c r="I18" s="21"/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/>
    </row>
    <row r="19" customFormat="false" ht="13.8" hidden="false" customHeight="false" outlineLevel="0" collapsed="false">
      <c r="B19" s="15" t="n">
        <f aca="false">B18+1</f>
        <v>11</v>
      </c>
      <c r="C19" s="19" t="s">
        <v>152</v>
      </c>
      <c r="D19" s="21" t="s">
        <v>153</v>
      </c>
      <c r="E19" s="21"/>
      <c r="F19" s="21"/>
      <c r="G19" s="21"/>
      <c r="H19" s="21"/>
      <c r="I19" s="21"/>
      <c r="J19" s="13" t="n">
        <v>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/>
    </row>
    <row r="20" customFormat="false" ht="13.8" hidden="false" customHeight="false" outlineLevel="0" collapsed="false">
      <c r="B20" s="15" t="n">
        <f aca="false">B19+1</f>
        <v>12</v>
      </c>
      <c r="C20" s="19" t="s">
        <v>154</v>
      </c>
      <c r="D20" s="21" t="s">
        <v>155</v>
      </c>
      <c r="E20" s="21"/>
      <c r="F20" s="21"/>
      <c r="G20" s="21"/>
      <c r="H20" s="21"/>
      <c r="I20" s="21"/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/>
    </row>
    <row r="21" customFormat="false" ht="13.8" hidden="false" customHeight="false" outlineLevel="0" collapsed="false">
      <c r="B21" s="15" t="n">
        <f aca="false">B20+1</f>
        <v>13</v>
      </c>
      <c r="C21" s="23"/>
      <c r="D21" s="21"/>
      <c r="E21" s="21"/>
      <c r="F21" s="21"/>
      <c r="G21" s="21"/>
      <c r="H21" s="21"/>
      <c r="I21" s="21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23"/>
      <c r="D22" s="21"/>
      <c r="E22" s="21"/>
      <c r="F22" s="21"/>
      <c r="G22" s="21"/>
      <c r="H22" s="21"/>
      <c r="I22" s="21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23"/>
      <c r="D23" s="21"/>
      <c r="E23" s="21"/>
      <c r="F23" s="21"/>
      <c r="G23" s="21"/>
      <c r="H23" s="21"/>
      <c r="I23" s="21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23"/>
      <c r="D24" s="21"/>
      <c r="E24" s="21"/>
      <c r="F24" s="21"/>
      <c r="G24" s="21"/>
      <c r="H24" s="21"/>
      <c r="I24" s="21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9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9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9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9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9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9"/>
      <c r="D30" s="21"/>
      <c r="E30" s="21"/>
      <c r="F30" s="21"/>
      <c r="G30" s="21"/>
      <c r="H30" s="21"/>
      <c r="I30" s="21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9"/>
      <c r="D31" s="21"/>
      <c r="E31" s="21"/>
      <c r="F31" s="21"/>
      <c r="G31" s="21"/>
      <c r="H31" s="21"/>
      <c r="I31" s="21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9"/>
      <c r="D32" s="21"/>
      <c r="E32" s="21"/>
      <c r="F32" s="21"/>
      <c r="G32" s="21"/>
      <c r="H32" s="21"/>
      <c r="I32" s="21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22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22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22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88</v>
      </c>
      <c r="I54" s="25"/>
      <c r="J54" s="26" t="n">
        <f aca="false">COUNTIF(J9:J53,"&gt;=70")</f>
        <v>0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89</v>
      </c>
      <c r="I55" s="28"/>
      <c r="J55" s="29" t="n">
        <f aca="false">COUNTIF(J9:J53,"&lt;70")</f>
        <v>12</v>
      </c>
      <c r="K55" s="29" t="n">
        <f aca="false">COUNTIF(K9:K53,"&lt;70")</f>
        <v>12</v>
      </c>
      <c r="L55" s="29" t="n">
        <f aca="false">COUNTIF(L9:L53,"&lt;70")</f>
        <v>12</v>
      </c>
      <c r="M55" s="29" t="n">
        <f aca="false">COUNTIF(M9:M53,"&lt;70")</f>
        <v>12</v>
      </c>
      <c r="N55" s="29" t="n">
        <f aca="false">COUNTIF(N9:N53,"&lt;70")</f>
        <v>12</v>
      </c>
      <c r="O55" s="29" t="n">
        <f aca="false">COUNTIF(O9:O53,"&lt;70")</f>
        <v>12</v>
      </c>
      <c r="P55" s="29" t="n">
        <f aca="false">COUNTIF(P9:P53,"&lt;70")</f>
        <v>12</v>
      </c>
      <c r="Q55" s="29" t="n">
        <f aca="false">COUNTIF(Q9:Q53,"&lt;70")</f>
        <v>8</v>
      </c>
    </row>
    <row r="56" customFormat="false" ht="15" hidden="false" customHeight="false" outlineLevel="0" collapsed="false">
      <c r="C56" s="24"/>
      <c r="D56" s="24"/>
      <c r="E56" s="24"/>
      <c r="H56" s="28" t="s">
        <v>90</v>
      </c>
      <c r="I56" s="28"/>
      <c r="J56" s="29" t="n">
        <f aca="false">COUNT(J9:J53)</f>
        <v>12</v>
      </c>
      <c r="K56" s="29" t="n">
        <f aca="false">COUNT(K9:K53)</f>
        <v>12</v>
      </c>
      <c r="L56" s="29" t="n">
        <f aca="false">COUNT(L9:L53)</f>
        <v>12</v>
      </c>
      <c r="M56" s="29" t="n">
        <f aca="false">COUNT(M9:M53)</f>
        <v>12</v>
      </c>
      <c r="N56" s="29" t="n">
        <f aca="false">COUNT(N9:N53)</f>
        <v>12</v>
      </c>
      <c r="O56" s="29" t="n">
        <f aca="false">COUNT(O9:O53)</f>
        <v>12</v>
      </c>
      <c r="P56" s="29" t="n">
        <f aca="false">COUNT(P9:P53)</f>
        <v>12</v>
      </c>
      <c r="Q56" s="29" t="n">
        <f aca="false">COUNT(Q9:Q53)</f>
        <v>8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91</v>
      </c>
      <c r="I57" s="31"/>
      <c r="J57" s="32" t="n">
        <f aca="false">J54/J56</f>
        <v>0</v>
      </c>
      <c r="K57" s="33" t="n">
        <f aca="false">K54/K56</f>
        <v>0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92</v>
      </c>
      <c r="I58" s="31"/>
      <c r="J58" s="32" t="n">
        <f aca="false">J55/J56</f>
        <v>1</v>
      </c>
      <c r="K58" s="32" t="n">
        <f aca="false">K55/K56</f>
        <v>1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93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32" colorId="64" zoomScale="60" zoomScaleNormal="60" zoomScalePageLayoutView="100" workbookViewId="0">
      <selection pane="topLeft" activeCell="J25" activeCellId="0" sqref="J25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156</v>
      </c>
      <c r="E4" s="6"/>
      <c r="F4" s="6"/>
      <c r="G4" s="6"/>
      <c r="I4" s="1" t="s">
        <v>4</v>
      </c>
      <c r="J4" s="7" t="s">
        <v>131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9" t="s">
        <v>132</v>
      </c>
      <c r="D9" s="37" t="s">
        <v>133</v>
      </c>
      <c r="E9" s="37"/>
      <c r="F9" s="37"/>
      <c r="G9" s="37"/>
      <c r="H9" s="37"/>
      <c r="I9" s="37"/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9" t="s">
        <v>134</v>
      </c>
      <c r="D10" s="21" t="s">
        <v>135</v>
      </c>
      <c r="E10" s="21"/>
      <c r="F10" s="21"/>
      <c r="G10" s="21"/>
      <c r="H10" s="21"/>
      <c r="I10" s="21"/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9" t="s">
        <v>136</v>
      </c>
      <c r="D11" s="21" t="s">
        <v>137</v>
      </c>
      <c r="E11" s="21"/>
      <c r="F11" s="21"/>
      <c r="G11" s="21"/>
      <c r="H11" s="21"/>
      <c r="I11" s="21"/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9" t="s">
        <v>138</v>
      </c>
      <c r="D12" s="21" t="s">
        <v>139</v>
      </c>
      <c r="E12" s="21"/>
      <c r="F12" s="21"/>
      <c r="G12" s="21"/>
      <c r="H12" s="21"/>
      <c r="I12" s="21"/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9" t="s">
        <v>140</v>
      </c>
      <c r="D13" s="21" t="s">
        <v>141</v>
      </c>
      <c r="E13" s="21"/>
      <c r="F13" s="21"/>
      <c r="G13" s="21"/>
      <c r="H13" s="21"/>
      <c r="I13" s="21"/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9" t="s">
        <v>157</v>
      </c>
      <c r="D14" s="21" t="s">
        <v>158</v>
      </c>
      <c r="E14" s="21"/>
      <c r="F14" s="21"/>
      <c r="G14" s="21"/>
      <c r="H14" s="21"/>
      <c r="I14" s="21"/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9" t="s">
        <v>142</v>
      </c>
      <c r="D15" s="21" t="s">
        <v>143</v>
      </c>
      <c r="E15" s="21"/>
      <c r="F15" s="21"/>
      <c r="G15" s="21"/>
      <c r="H15" s="21"/>
      <c r="I15" s="21"/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9" t="s">
        <v>159</v>
      </c>
      <c r="D16" s="21" t="s">
        <v>160</v>
      </c>
      <c r="E16" s="21"/>
      <c r="F16" s="21"/>
      <c r="G16" s="21"/>
      <c r="H16" s="21"/>
      <c r="I16" s="21"/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9" t="s">
        <v>144</v>
      </c>
      <c r="D17" s="21" t="s">
        <v>145</v>
      </c>
      <c r="E17" s="21"/>
      <c r="F17" s="21"/>
      <c r="G17" s="21"/>
      <c r="H17" s="21"/>
      <c r="I17" s="21"/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/>
    </row>
    <row r="18" customFormat="false" ht="13.8" hidden="false" customHeight="false" outlineLevel="0" collapsed="false">
      <c r="B18" s="15" t="n">
        <f aca="false">B17+1</f>
        <v>10</v>
      </c>
      <c r="C18" s="1" t="s">
        <v>106</v>
      </c>
      <c r="D18" s="21" t="s">
        <v>107</v>
      </c>
      <c r="E18" s="21"/>
      <c r="F18" s="21"/>
      <c r="G18" s="21"/>
      <c r="H18" s="21"/>
      <c r="I18" s="21"/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/>
    </row>
    <row r="19" customFormat="false" ht="13.8" hidden="false" customHeight="false" outlineLevel="0" collapsed="false">
      <c r="B19" s="15" t="n">
        <f aca="false">B18+1</f>
        <v>11</v>
      </c>
      <c r="C19" s="19" t="s">
        <v>161</v>
      </c>
      <c r="D19" s="21" t="s">
        <v>162</v>
      </c>
      <c r="E19" s="21"/>
      <c r="F19" s="21"/>
      <c r="G19" s="21"/>
      <c r="H19" s="21"/>
      <c r="I19" s="21"/>
      <c r="J19" s="13" t="n">
        <v>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/>
    </row>
    <row r="20" customFormat="false" ht="13.8" hidden="false" customHeight="false" outlineLevel="0" collapsed="false">
      <c r="B20" s="15" t="n">
        <f aca="false">B19+1</f>
        <v>12</v>
      </c>
      <c r="C20" s="19" t="s">
        <v>146</v>
      </c>
      <c r="D20" s="21" t="s">
        <v>147</v>
      </c>
      <c r="E20" s="21"/>
      <c r="F20" s="21"/>
      <c r="G20" s="21"/>
      <c r="H20" s="21"/>
      <c r="I20" s="21"/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/>
    </row>
    <row r="21" customFormat="false" ht="13.8" hidden="false" customHeight="false" outlineLevel="0" collapsed="false">
      <c r="B21" s="15" t="n">
        <f aca="false">B20+1</f>
        <v>13</v>
      </c>
      <c r="C21" s="19" t="s">
        <v>148</v>
      </c>
      <c r="D21" s="21" t="s">
        <v>149</v>
      </c>
      <c r="E21" s="21"/>
      <c r="F21" s="21"/>
      <c r="G21" s="21"/>
      <c r="H21" s="21"/>
      <c r="I21" s="21"/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/>
    </row>
    <row r="22" customFormat="false" ht="13.8" hidden="false" customHeight="false" outlineLevel="0" collapsed="false">
      <c r="B22" s="15" t="n">
        <f aca="false">B21+1</f>
        <v>14</v>
      </c>
      <c r="C22" s="19" t="s">
        <v>150</v>
      </c>
      <c r="D22" s="21" t="s">
        <v>151</v>
      </c>
      <c r="E22" s="21"/>
      <c r="F22" s="21"/>
      <c r="G22" s="21"/>
      <c r="H22" s="21"/>
      <c r="I22" s="21"/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/>
    </row>
    <row r="23" customFormat="false" ht="13.8" hidden="false" customHeight="false" outlineLevel="0" collapsed="false">
      <c r="B23" s="15" t="n">
        <f aca="false">B22+1</f>
        <v>15</v>
      </c>
      <c r="C23" s="19" t="s">
        <v>152</v>
      </c>
      <c r="D23" s="21" t="s">
        <v>153</v>
      </c>
      <c r="E23" s="21"/>
      <c r="F23" s="21"/>
      <c r="G23" s="21"/>
      <c r="H23" s="21"/>
      <c r="I23" s="21"/>
      <c r="J23" s="13" t="n">
        <v>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/>
    </row>
    <row r="24" customFormat="false" ht="13.8" hidden="false" customHeight="false" outlineLevel="0" collapsed="false">
      <c r="B24" s="15" t="n">
        <f aca="false">B23+1</f>
        <v>16</v>
      </c>
      <c r="C24" s="19" t="s">
        <v>154</v>
      </c>
      <c r="D24" s="21" t="s">
        <v>155</v>
      </c>
      <c r="E24" s="21"/>
      <c r="F24" s="21"/>
      <c r="G24" s="21"/>
      <c r="H24" s="21"/>
      <c r="I24" s="21"/>
      <c r="J24" s="13" t="n">
        <v>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/>
    </row>
    <row r="25" customFormat="false" ht="13.8" hidden="false" customHeight="false" outlineLevel="0" collapsed="false">
      <c r="B25" s="15" t="n">
        <f aca="false">B24+1</f>
        <v>17</v>
      </c>
      <c r="C25" s="23"/>
      <c r="D25" s="21"/>
      <c r="E25" s="21"/>
      <c r="F25" s="21"/>
      <c r="G25" s="21"/>
      <c r="H25" s="21"/>
      <c r="I25" s="21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22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22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22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88</v>
      </c>
      <c r="I54" s="25"/>
      <c r="J54" s="26" t="n">
        <f aca="false">COUNTIF(J9:J53,"&gt;=70")</f>
        <v>0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89</v>
      </c>
      <c r="I55" s="28"/>
      <c r="J55" s="29" t="n">
        <f aca="false">COUNTIF(J9:J53,"&lt;70")</f>
        <v>16</v>
      </c>
      <c r="K55" s="29" t="n">
        <f aca="false">COUNTIF(K9:K53,"&lt;70")</f>
        <v>16</v>
      </c>
      <c r="L55" s="29" t="n">
        <f aca="false">COUNTIF(L9:L53,"&lt;70")</f>
        <v>16</v>
      </c>
      <c r="M55" s="29" t="n">
        <f aca="false">COUNTIF(M9:M53,"&lt;70")</f>
        <v>16</v>
      </c>
      <c r="N55" s="29" t="n">
        <f aca="false">COUNTIF(N9:N53,"&lt;70")</f>
        <v>16</v>
      </c>
      <c r="O55" s="29" t="n">
        <f aca="false">COUNTIF(O9:O53,"&lt;70")</f>
        <v>16</v>
      </c>
      <c r="P55" s="29" t="n">
        <f aca="false">COUNTIF(P9:P53,"&lt;70")</f>
        <v>16</v>
      </c>
      <c r="Q55" s="29" t="n">
        <f aca="false">COUNTIF(Q9:Q53,"&lt;70")</f>
        <v>8</v>
      </c>
    </row>
    <row r="56" customFormat="false" ht="15" hidden="false" customHeight="false" outlineLevel="0" collapsed="false">
      <c r="C56" s="24"/>
      <c r="D56" s="24"/>
      <c r="E56" s="24"/>
      <c r="H56" s="28" t="s">
        <v>90</v>
      </c>
      <c r="I56" s="28"/>
      <c r="J56" s="29" t="n">
        <f aca="false">COUNT(J9:J53)</f>
        <v>16</v>
      </c>
      <c r="K56" s="29" t="n">
        <f aca="false">COUNT(K9:K53)</f>
        <v>16</v>
      </c>
      <c r="L56" s="29" t="n">
        <f aca="false">COUNT(L9:L53)</f>
        <v>16</v>
      </c>
      <c r="M56" s="29" t="n">
        <f aca="false">COUNT(M9:M53)</f>
        <v>16</v>
      </c>
      <c r="N56" s="29" t="n">
        <f aca="false">COUNT(N9:N53)</f>
        <v>16</v>
      </c>
      <c r="O56" s="29" t="n">
        <f aca="false">COUNT(O9:O53)</f>
        <v>16</v>
      </c>
      <c r="P56" s="29" t="n">
        <f aca="false">COUNT(P9:P53)</f>
        <v>16</v>
      </c>
      <c r="Q56" s="29" t="n">
        <f aca="false">COUNT(Q9:Q53)</f>
        <v>8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91</v>
      </c>
      <c r="I57" s="31"/>
      <c r="J57" s="32" t="n">
        <f aca="false">J54/J56</f>
        <v>0</v>
      </c>
      <c r="K57" s="33" t="n">
        <f aca="false">K54/K56</f>
        <v>0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92</v>
      </c>
      <c r="I58" s="31"/>
      <c r="J58" s="32" t="n">
        <f aca="false">J55/J56</f>
        <v>1</v>
      </c>
      <c r="K58" s="32" t="n">
        <f aca="false">K55/K56</f>
        <v>1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93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2025-03-04T11:51:22Z</dcterms:modified>
  <cp:revision>102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