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<sst xmlns="http://schemas.openxmlformats.org/spreadsheetml/2006/main" count="242" uniqueCount="49">
  <si>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</si>
  <si>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</si>
  <si>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</si>
  <si>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</si>
  <si>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</si>
  <si>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</si>
  <si>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</si>
  <si>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</si>
  <si>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</si>
  <si>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</si>
  <si>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FEBRERO-JUNIO 2025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</si>
  <si>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</si>
  <si>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</si>
  <si>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</si>
  <si>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</si>
  <si>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</si>
  <si>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</si>
  <si>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</si>
  <si>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</si>
  <si>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</si>
  <si>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</si>
  <si>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</si>
  <si>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</si>
  <si>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</si>
  <si>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</si>
  <si>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</si>
  <si>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</si>
  <si>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</si>
  <si>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</si>
  <si>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</si>
  <si>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</si>
  <si>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</si>
  <si>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</si>
  <si>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SEGURIDAD INFORMÁTICA </t>
  </si>
  <si>
    <t xml:space="preserve">S/E</t>
  </si>
  <si>
    <t xml:space="preserve">810B</t>
  </si>
  <si>
    <t xml:space="preserve">APRENDIZAJE AUTOMÁTICO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</si>
  <si>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</si>
  <si>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</si>
  <si>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</si>
  <si>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</si>
  <si>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</si>
  <si>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</si>
  <si>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</si>
  <si>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I </t>
  </si>
  <si>
    <t xml:space="preserve">III</t>
  </si>
  <si>
    <t xml:space="preserve">II 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</si>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</sst>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2429280</xdr:colOff>
      <xdr:row>0</xdr:row>
      <xdr:rowOff>738000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29280" cy="73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627120</xdr:colOff>
      <xdr:row>0</xdr:row>
      <xdr:rowOff>746640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2520" cy="690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713520</xdr:colOff>
      <xdr:row>38</xdr:row>
      <xdr:rowOff>34200</xdr:rowOff>
    </xdr:to>
    <xdr:sp>
      <xdr:nvSpPr>
        <xdr:cNvPr id="2" name="CustomShape 1" hidden="1"/>
        <xdr:cNvSpPr/>
      </xdr:nvSpPr>
      <xdr:spPr>
        <a:xfrm>
          <a:off x="0" y="0"/>
          <a:ext cx="10014840" cy="9444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2429280</xdr:colOff>
      <xdr:row>0</xdr:row>
      <xdr:rowOff>738000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29280" cy="73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670320</xdr:colOff>
      <xdr:row>0</xdr:row>
      <xdr:rowOff>723960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2520" cy="690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184680</xdr:rowOff>
    </xdr:to>
    <xdr:sp>
      <xdr:nvSpPr>
        <xdr:cNvPr id="5" name="CustomShape 1" hidden="1"/>
        <xdr:cNvSpPr/>
      </xdr:nvSpPr>
      <xdr:spPr>
        <a:xfrm>
          <a:off x="0" y="0"/>
          <a:ext cx="10013040" cy="966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184680</xdr:rowOff>
    </xdr:to>
    <xdr:sp>
      <xdr:nvSpPr>
        <xdr:cNvPr id="6" name="CustomShape 1" hidden="1"/>
        <xdr:cNvSpPr/>
      </xdr:nvSpPr>
      <xdr:spPr>
        <a:xfrm>
          <a:off x="0" y="0"/>
          <a:ext cx="10013040" cy="966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184680</xdr:rowOff>
    </xdr:to>
    <xdr:sp>
      <xdr:nvSpPr>
        <xdr:cNvPr id="7" name="CustomShape 1" hidden="1"/>
        <xdr:cNvSpPr/>
      </xdr:nvSpPr>
      <xdr:spPr>
        <a:xfrm>
          <a:off x="0" y="0"/>
          <a:ext cx="10013040" cy="966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2429280</xdr:colOff>
      <xdr:row>0</xdr:row>
      <xdr:rowOff>738000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29280" cy="73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670320</xdr:colOff>
      <xdr:row>0</xdr:row>
      <xdr:rowOff>723960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33480"/>
          <a:ext cx="1352520" cy="690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184680</xdr:rowOff>
    </xdr:to>
    <xdr:sp>
      <xdr:nvSpPr>
        <xdr:cNvPr id="10" name="CustomShape 1" hidden="1"/>
        <xdr:cNvSpPr/>
      </xdr:nvSpPr>
      <xdr:spPr>
        <a:xfrm>
          <a:off x="0" y="0"/>
          <a:ext cx="10013040" cy="966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184680</xdr:rowOff>
    </xdr:to>
    <xdr:sp>
      <xdr:nvSpPr>
        <xdr:cNvPr id="11" name="CustomShape 1" hidden="1"/>
        <xdr:cNvSpPr/>
      </xdr:nvSpPr>
      <xdr:spPr>
        <a:xfrm>
          <a:off x="0" y="0"/>
          <a:ext cx="10013040" cy="966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184680</xdr:rowOff>
    </xdr:to>
    <xdr:sp>
      <xdr:nvSpPr>
        <xdr:cNvPr id="12" name="CustomShape 1" hidden="1"/>
        <xdr:cNvSpPr/>
      </xdr:nvSpPr>
      <xdr:spPr>
        <a:xfrm>
          <a:off x="0" y="0"/>
          <a:ext cx="10013040" cy="966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2429280</xdr:colOff>
      <xdr:row>0</xdr:row>
      <xdr:rowOff>738000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29280" cy="73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670320</xdr:colOff>
      <xdr:row>0</xdr:row>
      <xdr:rowOff>723960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25160" y="33480"/>
          <a:ext cx="1352520" cy="690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39</xdr:row>
      <xdr:rowOff>6840</xdr:rowOff>
    </xdr:to>
    <xdr:sp>
      <xdr:nvSpPr>
        <xdr:cNvPr id="15" name="CustomShape 1" hidden="1"/>
        <xdr:cNvSpPr/>
      </xdr:nvSpPr>
      <xdr:spPr>
        <a:xfrm>
          <a:off x="0" y="0"/>
          <a:ext cx="10013040" cy="966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39</xdr:row>
      <xdr:rowOff>6840</xdr:rowOff>
    </xdr:to>
    <xdr:sp>
      <xdr:nvSpPr>
        <xdr:cNvPr id="16" name="CustomShape 1" hidden="1"/>
        <xdr:cNvSpPr/>
      </xdr:nvSpPr>
      <xdr:spPr>
        <a:xfrm>
          <a:off x="0" y="0"/>
          <a:ext cx="10013040" cy="966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39</xdr:row>
      <xdr:rowOff>6840</xdr:rowOff>
    </xdr:to>
    <xdr:sp>
      <xdr:nvSpPr>
        <xdr:cNvPr id="17" name="CustomShape 1" hidden="1"/>
        <xdr:cNvSpPr/>
      </xdr:nvSpPr>
      <xdr:spPr>
        <a:xfrm>
          <a:off x="0" y="0"/>
          <a:ext cx="10013040" cy="9668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2429280</xdr:colOff>
      <xdr:row>0</xdr:row>
      <xdr:rowOff>738000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29280" cy="738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658800</xdr:colOff>
      <xdr:row>0</xdr:row>
      <xdr:rowOff>712800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2520" cy="690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6480</xdr:rowOff>
    </xdr:to>
    <xdr:sp>
      <xdr:nvSpPr>
        <xdr:cNvPr id="20" name="CustomShape 1" hidden="1"/>
        <xdr:cNvSpPr/>
      </xdr:nvSpPr>
      <xdr:spPr>
        <a:xfrm>
          <a:off x="0" y="0"/>
          <a:ext cx="10013040" cy="949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6480</xdr:rowOff>
    </xdr:to>
    <xdr:sp>
      <xdr:nvSpPr>
        <xdr:cNvPr id="21" name="CustomShape 1" hidden="1"/>
        <xdr:cNvSpPr/>
      </xdr:nvSpPr>
      <xdr:spPr>
        <a:xfrm>
          <a:off x="0" y="0"/>
          <a:ext cx="10013040" cy="949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711720</xdr:colOff>
      <xdr:row>38</xdr:row>
      <xdr:rowOff>6480</xdr:rowOff>
    </xdr:to>
    <xdr:sp>
      <xdr:nvSpPr>
        <xdr:cNvPr id="22" name="CustomShape 1" hidden="1"/>
        <xdr:cNvSpPr/>
      </xdr:nvSpPr>
      <xdr:spPr>
        <a:xfrm>
          <a:off x="0" y="0"/>
          <a:ext cx="10013040" cy="949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3" colorId="64" zoomScale="65" zoomScaleNormal="65" zoomScalePageLayoutView="100" workbookViewId="0">
      <selection pane="topLeft" activeCell="G37" activeCellId="0" sqref="G3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33</v>
      </c>
      <c r="F14" s="20" t="n">
        <v>23</v>
      </c>
      <c r="G14" s="20"/>
      <c r="H14" s="21"/>
      <c r="I14" s="20" t="n">
        <f aca="false">E14-F14</f>
        <v>10</v>
      </c>
      <c r="J14" s="21"/>
      <c r="K14" s="20" t="n">
        <v>0</v>
      </c>
      <c r="L14" s="21" t="n">
        <v>0</v>
      </c>
      <c r="M14" s="20" t="n">
        <v>53</v>
      </c>
      <c r="N14" s="22" t="n">
        <v>0.7</v>
      </c>
    </row>
    <row r="15" s="23" customFormat="true" ht="17.25" hidden="false" customHeight="tru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E15-F15</f>
        <v>0</v>
      </c>
      <c r="J15" s="21"/>
      <c r="K15" s="20" t="n">
        <v>0</v>
      </c>
      <c r="L15" s="21" t="n">
        <v>0</v>
      </c>
      <c r="M15" s="20" t="n">
        <v>100</v>
      </c>
      <c r="N15" s="22" t="n">
        <v>1</v>
      </c>
    </row>
    <row r="16" s="23" customFormat="true" ht="12.8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30</v>
      </c>
      <c r="E16" s="20" t="n">
        <v>12</v>
      </c>
      <c r="F16" s="20" t="n">
        <v>0</v>
      </c>
      <c r="G16" s="20"/>
      <c r="H16" s="21"/>
      <c r="I16" s="20" t="n">
        <f aca="false">E16-F16</f>
        <v>12</v>
      </c>
      <c r="J16" s="21"/>
      <c r="K16" s="20" t="n">
        <v>0</v>
      </c>
      <c r="L16" s="21" t="n">
        <v>0</v>
      </c>
      <c r="M16" s="20"/>
      <c r="N16" s="22"/>
    </row>
    <row r="17" s="23" customFormat="true" ht="12.8" hidden="false" customHeight="false" outlineLevel="0" collapsed="false">
      <c r="A17" s="19" t="s">
        <v>36</v>
      </c>
      <c r="B17" s="20" t="s">
        <v>34</v>
      </c>
      <c r="C17" s="20" t="s">
        <v>35</v>
      </c>
      <c r="D17" s="20" t="s">
        <v>30</v>
      </c>
      <c r="E17" s="20" t="n">
        <v>16</v>
      </c>
      <c r="F17" s="20" t="n">
        <v>0</v>
      </c>
      <c r="G17" s="20"/>
      <c r="H17" s="21"/>
      <c r="I17" s="20" t="n">
        <f aca="false">E17-F17</f>
        <v>16</v>
      </c>
      <c r="J17" s="21"/>
      <c r="K17" s="20" t="n">
        <v>0</v>
      </c>
      <c r="L17" s="21" t="n">
        <v>0</v>
      </c>
      <c r="M17" s="20"/>
      <c r="N17" s="22"/>
    </row>
    <row r="18" s="23" customFormat="true" ht="17.1" hidden="false" customHeight="true" outlineLevel="0" collapsed="false">
      <c r="A18" s="19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40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76.5</v>
      </c>
      <c r="N28" s="27" t="n">
        <f aca="false">AVERAGE(N14:N27)</f>
        <v>0.85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65" zoomScaleNormal="65" zoomScalePageLayoutView="100" workbookViewId="0">
      <selection pane="topLeft" activeCell="E17" activeCellId="0" sqref="E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8" hidden="false" customHeight="false" outlineLevel="0" collapsed="false">
      <c r="A14" s="19" t="s">
        <v>28</v>
      </c>
      <c r="B14" s="20" t="s">
        <v>43</v>
      </c>
      <c r="C14" s="20" t="s">
        <v>29</v>
      </c>
      <c r="D14" s="20" t="s">
        <v>30</v>
      </c>
      <c r="E14" s="20" t="n">
        <v>33</v>
      </c>
      <c r="F14" s="20" t="n">
        <v>32</v>
      </c>
      <c r="G14" s="20"/>
      <c r="H14" s="21"/>
      <c r="I14" s="20" t="n">
        <f aca="false">E14-F14</f>
        <v>1</v>
      </c>
      <c r="J14" s="21"/>
      <c r="K14" s="20" t="n">
        <v>0</v>
      </c>
      <c r="L14" s="21" t="n">
        <v>0</v>
      </c>
      <c r="M14" s="20" t="n">
        <v>88</v>
      </c>
      <c r="N14" s="22" t="n">
        <v>0.73</v>
      </c>
    </row>
    <row r="15" s="23" customFormat="true" ht="13.8" hidden="false" customHeight="false" outlineLevel="0" collapsed="false">
      <c r="A15" s="19" t="s">
        <v>31</v>
      </c>
      <c r="B15" s="20" t="s">
        <v>43</v>
      </c>
      <c r="C15" s="20" t="s">
        <v>32</v>
      </c>
      <c r="D15" s="20" t="s">
        <v>30</v>
      </c>
      <c r="E15" s="20" t="n">
        <v>17</v>
      </c>
      <c r="F15" s="20" t="n">
        <v>16</v>
      </c>
      <c r="G15" s="20"/>
      <c r="H15" s="21"/>
      <c r="I15" s="20" t="n">
        <f aca="false">E15-F15</f>
        <v>1</v>
      </c>
      <c r="J15" s="21"/>
      <c r="K15" s="20" t="n">
        <v>0</v>
      </c>
      <c r="L15" s="21" t="n">
        <v>0</v>
      </c>
      <c r="M15" s="20" t="n">
        <v>85</v>
      </c>
      <c r="N15" s="22" t="n">
        <v>0.94</v>
      </c>
    </row>
    <row r="16" s="23" customFormat="true" ht="13.8" hidden="false" customHeight="false" outlineLevel="0" collapsed="false">
      <c r="A16" s="19" t="s">
        <v>33</v>
      </c>
      <c r="B16" s="20" t="s">
        <v>44</v>
      </c>
      <c r="C16" s="20" t="s">
        <v>35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E16-F16</f>
        <v>0</v>
      </c>
      <c r="J16" s="21"/>
      <c r="K16" s="20" t="n">
        <v>0</v>
      </c>
      <c r="L16" s="21" t="n">
        <v>0</v>
      </c>
      <c r="M16" s="20" t="n">
        <v>98</v>
      </c>
      <c r="N16" s="22" t="n">
        <v>0.5</v>
      </c>
    </row>
    <row r="17" s="23" customFormat="true" ht="22.35" hidden="false" customHeight="true" outlineLevel="0" collapsed="false">
      <c r="A17" s="19" t="s">
        <v>36</v>
      </c>
      <c r="B17" s="20" t="s">
        <v>44</v>
      </c>
      <c r="C17" s="20" t="s">
        <v>35</v>
      </c>
      <c r="D17" s="20" t="s">
        <v>30</v>
      </c>
      <c r="E17" s="20" t="n">
        <v>16</v>
      </c>
      <c r="F17" s="20" t="n">
        <v>15</v>
      </c>
      <c r="G17" s="20"/>
      <c r="H17" s="21"/>
      <c r="I17" s="20" t="n">
        <f aca="false">E17-F17</f>
        <v>1</v>
      </c>
      <c r="J17" s="21"/>
      <c r="K17" s="20" t="n">
        <v>0</v>
      </c>
      <c r="L17" s="21" t="n">
        <v>0</v>
      </c>
      <c r="M17" s="20" t="n">
        <v>93</v>
      </c>
      <c r="N17" s="22" t="n">
        <v>0.88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75</v>
      </c>
      <c r="G28" s="25" t="n">
        <f aca="false">SUM(G14:G27)</f>
        <v>0</v>
      </c>
      <c r="H28" s="26"/>
      <c r="I28" s="25" t="n">
        <f aca="false">(E28-SUM(F28:G28))-K28</f>
        <v>3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91</v>
      </c>
      <c r="N28" s="27" t="n">
        <f aca="false">AVERAGE(N14:N27)</f>
        <v>0.7625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4" colorId="64" zoomScale="65" zoomScaleNormal="65" zoomScalePageLayoutView="100" workbookViewId="0">
      <selection pane="topLeft" activeCell="M16" activeCellId="0" sqref="M16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13.8" hidden="false" customHeight="false" outlineLevel="0" collapsed="false">
      <c r="A14" s="19" t="s">
        <v>28</v>
      </c>
      <c r="B14" s="20" t="s">
        <v>34</v>
      </c>
      <c r="C14" s="20" t="s">
        <v>29</v>
      </c>
      <c r="D14" s="20" t="s">
        <v>30</v>
      </c>
      <c r="E14" s="20" t="n">
        <v>33</v>
      </c>
      <c r="F14" s="20" t="n">
        <v>0</v>
      </c>
      <c r="G14" s="20"/>
      <c r="H14" s="21"/>
      <c r="I14" s="20" t="n">
        <f aca="false">E14-F14</f>
        <v>33</v>
      </c>
      <c r="J14" s="21"/>
      <c r="K14" s="20" t="n">
        <v>0</v>
      </c>
      <c r="L14" s="21" t="n">
        <v>0</v>
      </c>
      <c r="M14" s="20"/>
      <c r="N14" s="22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</row>
    <row r="15" customFormat="false" ht="13.8" hidden="false" customHeight="false" outlineLevel="0" collapsed="false">
      <c r="A15" s="19" t="s">
        <v>31</v>
      </c>
      <c r="B15" s="20" t="s">
        <v>45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E15-F15</f>
        <v>0</v>
      </c>
      <c r="J15" s="21"/>
      <c r="K15" s="20" t="n">
        <v>0</v>
      </c>
      <c r="L15" s="21" t="n">
        <v>0</v>
      </c>
      <c r="M15" s="20" t="n">
        <v>87</v>
      </c>
      <c r="N15" s="22" t="n">
        <v>0.59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</row>
    <row r="16" customFormat="false" ht="13.8" hidden="false" customHeight="false" outlineLevel="0" collapsed="false">
      <c r="A16" s="19" t="s">
        <v>33</v>
      </c>
      <c r="B16" s="20" t="s">
        <v>43</v>
      </c>
      <c r="C16" s="20" t="s">
        <v>35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E16-F16</f>
        <v>0</v>
      </c>
      <c r="J16" s="21"/>
      <c r="K16" s="20" t="n">
        <v>0</v>
      </c>
      <c r="L16" s="21" t="n">
        <v>0</v>
      </c>
      <c r="M16" s="20" t="n">
        <v>98</v>
      </c>
      <c r="N16" s="22" t="n">
        <v>0.92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</row>
    <row r="17" customFormat="false" ht="22.35" hidden="false" customHeight="true" outlineLevel="0" collapsed="false">
      <c r="A17" s="19" t="s">
        <v>36</v>
      </c>
      <c r="B17" s="20" t="s">
        <v>34</v>
      </c>
      <c r="C17" s="20" t="s">
        <v>35</v>
      </c>
      <c r="D17" s="20" t="s">
        <v>30</v>
      </c>
      <c r="E17" s="20" t="n">
        <v>16</v>
      </c>
      <c r="F17" s="20" t="n">
        <v>0</v>
      </c>
      <c r="G17" s="20"/>
      <c r="H17" s="21"/>
      <c r="I17" s="20" t="n">
        <f aca="false">E17-F17</f>
        <v>16</v>
      </c>
      <c r="J17" s="21"/>
      <c r="K17" s="20" t="n">
        <v>0</v>
      </c>
      <c r="L17" s="21" t="n">
        <v>0</v>
      </c>
      <c r="M17" s="20"/>
      <c r="N17" s="22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</row>
    <row r="18" customFormat="fals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</row>
    <row r="19" customFormat="fals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</row>
    <row r="20" customFormat="fals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</row>
    <row r="21" customFormat="fals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</row>
    <row r="22" customFormat="fals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</row>
    <row r="23" customFormat="fals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</row>
    <row r="24" customFormat="fals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</row>
    <row r="25" customFormat="fals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</row>
    <row r="26" customFormat="fals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29</v>
      </c>
      <c r="G28" s="25" t="n">
        <f aca="false">SUM(G14:G27)</f>
        <v>0</v>
      </c>
      <c r="H28" s="26"/>
      <c r="I28" s="25" t="n">
        <f aca="false">(E28-SUM(F28:G28))-K28</f>
        <v>49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92.5</v>
      </c>
      <c r="N28" s="27" t="n">
        <f aca="false">AVERAGE(N14:N27)</f>
        <v>0.755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7"/>
  <sheetViews>
    <sheetView showFormulas="false" showGridLines="true" showRowColHeaders="true" showZeros="true" rightToLeft="false" tabSelected="false" showOutlineSymbols="true" defaultGridColor="true" view="normal" topLeftCell="A4" colorId="64" zoomScale="65" zoomScaleNormal="65" zoomScalePageLayoutView="100" workbookViewId="0">
      <selection pane="topLeft" activeCell="L8" activeCellId="0" sqref="L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customFormat="false" ht="13.8" hidden="false" customHeight="false" outlineLevel="0" collapsed="false">
      <c r="A14" s="19" t="s">
        <v>28</v>
      </c>
      <c r="B14" s="20" t="s">
        <v>45</v>
      </c>
      <c r="C14" s="20" t="s">
        <v>29</v>
      </c>
      <c r="D14" s="20" t="s">
        <v>30</v>
      </c>
      <c r="E14" s="20" t="n">
        <v>33</v>
      </c>
      <c r="F14" s="20" t="n">
        <v>24</v>
      </c>
      <c r="G14" s="20"/>
      <c r="H14" s="21"/>
      <c r="I14" s="20" t="n">
        <f aca="false">E14-F14</f>
        <v>9</v>
      </c>
      <c r="J14" s="21"/>
      <c r="K14" s="20" t="n">
        <v>0</v>
      </c>
      <c r="L14" s="21" t="n">
        <v>0</v>
      </c>
      <c r="M14" s="20" t="n">
        <v>55</v>
      </c>
      <c r="N14" s="22" t="n">
        <v>0.73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</row>
    <row r="15" customFormat="false" ht="12.8" hidden="false" customHeight="false" outlineLevel="0" collapsed="false">
      <c r="A15" s="19" t="s">
        <v>31</v>
      </c>
      <c r="B15" s="20" t="s">
        <v>34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E15-F15</f>
        <v>0</v>
      </c>
      <c r="J15" s="21"/>
      <c r="K15" s="20" t="n">
        <v>0</v>
      </c>
      <c r="L15" s="21" t="n">
        <v>0</v>
      </c>
      <c r="M15" s="20"/>
      <c r="N15" s="22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</row>
    <row r="16" customFormat="false" ht="12.8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E16-F16</f>
        <v>0</v>
      </c>
      <c r="J16" s="21"/>
      <c r="K16" s="20" t="n">
        <v>0</v>
      </c>
      <c r="L16" s="21" t="n">
        <v>0</v>
      </c>
      <c r="M16" s="20"/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</row>
    <row r="17" customFormat="false" ht="22.35" hidden="false" customHeight="true" outlineLevel="0" collapsed="false">
      <c r="A17" s="19" t="s">
        <v>36</v>
      </c>
      <c r="B17" s="20" t="s">
        <v>46</v>
      </c>
      <c r="C17" s="20" t="s">
        <v>35</v>
      </c>
      <c r="D17" s="20" t="s">
        <v>30</v>
      </c>
      <c r="E17" s="20" t="n">
        <v>16</v>
      </c>
      <c r="F17" s="20" t="n">
        <v>15</v>
      </c>
      <c r="G17" s="20"/>
      <c r="H17" s="21"/>
      <c r="I17" s="20" t="n">
        <f aca="false">E17-F17</f>
        <v>1</v>
      </c>
      <c r="J17" s="21"/>
      <c r="K17" s="20" t="n">
        <v>0</v>
      </c>
      <c r="L17" s="21" t="n">
        <v>0</v>
      </c>
      <c r="M17" s="20" t="n">
        <v>92</v>
      </c>
      <c r="N17" s="22" t="n">
        <v>0.88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</row>
    <row r="18" customFormat="false" ht="13.8" hidden="false" customHeight="false" outlineLevel="0" collapsed="false">
      <c r="A18" s="19" t="s">
        <v>36</v>
      </c>
      <c r="B18" s="20" t="s">
        <v>45</v>
      </c>
      <c r="C18" s="20" t="s">
        <v>35</v>
      </c>
      <c r="D18" s="20" t="s">
        <v>30</v>
      </c>
      <c r="E18" s="20" t="n">
        <v>16</v>
      </c>
      <c r="F18" s="20" t="n">
        <v>15</v>
      </c>
      <c r="G18" s="20"/>
      <c r="H18" s="21"/>
      <c r="I18" s="20" t="n">
        <f aca="false">E18-F18</f>
        <v>1</v>
      </c>
      <c r="J18" s="21"/>
      <c r="K18" s="20" t="n">
        <v>0</v>
      </c>
      <c r="L18" s="21" t="n">
        <v>0</v>
      </c>
      <c r="M18" s="20" t="n">
        <v>86</v>
      </c>
      <c r="N18" s="22" t="n">
        <v>0.69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</row>
    <row r="19" customFormat="fals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</row>
    <row r="20" customFormat="fals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</row>
    <row r="21" customFormat="fals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</row>
    <row r="22" customFormat="fals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</row>
    <row r="23" customFormat="fals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</row>
    <row r="24" customFormat="fals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</row>
    <row r="25" customFormat="fals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</row>
    <row r="26" customFormat="fals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</row>
    <row r="27" customFormat="fals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94</v>
      </c>
      <c r="F28" s="25" t="n">
        <f aca="false">SUM(F14:F27)</f>
        <v>83</v>
      </c>
      <c r="G28" s="25" t="n">
        <f aca="false">SUM(G14:G27)</f>
        <v>0</v>
      </c>
      <c r="H28" s="26"/>
      <c r="I28" s="25" t="n">
        <f aca="false">(E28-SUM(F28:G28))-K28</f>
        <v>11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77.6666666666667</v>
      </c>
      <c r="N28" s="27" t="n">
        <f aca="false">AVERAGE(N14:N27)</f>
        <v>0.766666666666667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6" colorId="64" zoomScale="65" zoomScaleNormal="65" zoomScalePageLayoutView="100" workbookViewId="0">
      <selection pane="topLeft" activeCell="Q21" activeCellId="0" sqref="Q21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48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33</v>
      </c>
      <c r="F14" s="20" t="n">
        <v>14</v>
      </c>
      <c r="G14" s="20" t="n">
        <v>16</v>
      </c>
      <c r="H14" s="21" t="n">
        <f aca="false">F14/E14</f>
        <v>0.424242424242424</v>
      </c>
      <c r="I14" s="20" t="n">
        <f aca="false">(E14-SUM(F14:G14))-K14</f>
        <v>3</v>
      </c>
      <c r="J14" s="21" t="n">
        <f aca="false">I14/E14</f>
        <v>0.0909090909090909</v>
      </c>
      <c r="K14" s="20" t="n">
        <v>0</v>
      </c>
      <c r="L14" s="21" t="n">
        <f aca="false">K14/E14</f>
        <v>0</v>
      </c>
      <c r="M14" s="20" t="n">
        <v>73</v>
      </c>
      <c r="N14" s="22" t="n">
        <v>0.91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48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17</v>
      </c>
      <c r="F15" s="20" t="n">
        <v>15</v>
      </c>
      <c r="G15" s="20" t="n">
        <v>2</v>
      </c>
      <c r="H15" s="21" t="n">
        <f aca="false">F15/E15</f>
        <v>0.882352941176471</v>
      </c>
      <c r="I15" s="20" t="n">
        <f aca="false">(E15-SUM(F15:G15))-K15</f>
        <v>0</v>
      </c>
      <c r="J15" s="21" t="n">
        <f aca="false">I15/E15</f>
        <v>0</v>
      </c>
      <c r="K15" s="20" t="n">
        <v>0</v>
      </c>
      <c r="L15" s="21" t="n">
        <f aca="false">K15/E15</f>
        <v>0</v>
      </c>
      <c r="M15" s="20" t="n">
        <v>87</v>
      </c>
      <c r="N15" s="22" t="n">
        <v>0.53</v>
      </c>
    </row>
    <row r="16" s="23" customFormat="true" ht="12.8" hidden="false" customHeight="false" outlineLevel="0" collapsed="false">
      <c r="A16" s="20" t="str">
        <f aca="false">'1'!A16</f>
        <v>SEGURIDAD INFORMÁTICA </v>
      </c>
      <c r="B16" s="20" t="s">
        <v>48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12</v>
      </c>
      <c r="F16" s="20" t="n">
        <v>12</v>
      </c>
      <c r="G16" s="20" t="n">
        <v>0</v>
      </c>
      <c r="H16" s="21" t="n">
        <f aca="false">F16/E16</f>
        <v>1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98</v>
      </c>
      <c r="N16" s="22" t="n">
        <v>0.92</v>
      </c>
    </row>
    <row r="17" s="23" customFormat="true" ht="23.85" hidden="false" customHeight="false" outlineLevel="0" collapsed="false">
      <c r="A17" s="20" t="str">
        <f aca="false">'1'!A17</f>
        <v>APRENDIZAJE AUTOMÁTICO</v>
      </c>
      <c r="B17" s="20" t="s">
        <v>48</v>
      </c>
      <c r="C17" s="20" t="str">
        <f aca="false">'1'!C17</f>
        <v>810B</v>
      </c>
      <c r="D17" s="20" t="s">
        <v>30</v>
      </c>
      <c r="E17" s="20" t="n">
        <f aca="false">'1'!E17</f>
        <v>16</v>
      </c>
      <c r="F17" s="20" t="n">
        <v>15</v>
      </c>
      <c r="G17" s="20" t="n">
        <v>1</v>
      </c>
      <c r="H17" s="21" t="n">
        <f aca="false">F17/E17</f>
        <v>0.9375</v>
      </c>
      <c r="I17" s="20" t="n">
        <f aca="false">(E17-SUM(F17:G17))-K17</f>
        <v>0</v>
      </c>
      <c r="J17" s="21" t="n">
        <f aca="false">I17/E17</f>
        <v>0</v>
      </c>
      <c r="K17" s="20" t="n">
        <v>0</v>
      </c>
      <c r="L17" s="21" t="n">
        <f aca="false">K17/E17</f>
        <v>0</v>
      </c>
      <c r="M17" s="20" t="n">
        <v>95</v>
      </c>
      <c r="N17" s="22" t="n">
        <v>0.63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56</v>
      </c>
      <c r="G28" s="25" t="n">
        <f aca="false">SUM(G14:G27)</f>
        <v>19</v>
      </c>
      <c r="H28" s="26" t="n">
        <f aca="false">SUM(F28:G28)/E28</f>
        <v>0.961538461538462</v>
      </c>
      <c r="I28" s="25" t="n">
        <f aca="false">(E28-SUM(F28:G28))-K28</f>
        <v>3</v>
      </c>
      <c r="J28" s="26" t="n">
        <f aca="false">I28/E28</f>
        <v>0.0384615384615385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88.25</v>
      </c>
      <c r="N28" s="27" t="n">
        <f aca="false">AVERAGE(N14:N27)</f>
        <v>0.7475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1562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2025-06-12T11:40:41Z</dcterms:modified>
  <cp:revision>128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