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2DO REPORTE\"/>
    </mc:Choice>
  </mc:AlternateContent>
  <xr:revisionPtr revIDLastSave="0" documentId="13_ncr:1_{EE136CA3-E221-4A6F-A26C-7312358ECD9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<sst xmlns="http://schemas.openxmlformats.org/spreadsheetml/2006/main" count="204" uniqueCount="46">
  <si>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</si>
  <si>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</si>
  <si>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</si>
  <si>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</si>
  <si>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</si>
  <si>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</si>
  <si>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</si>
  <si>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</si>
  <si>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</si>
  <si>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</si>
  <si>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</si>
  <si>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</si>
  <si>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</si>
  <si>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</si>
  <si>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</si>
  <si>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</si>
  <si>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</si>
  <si>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</si>
  <si>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</si>
  <si>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</si>
  <si>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</si>
  <si>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</si>
  <si>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</si>
  <si>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</si>
  <si>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</si>
  <si>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</si>
  <si>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</si>
  <si>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</si>
  <si>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</si>
  <si>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</si>
  <si>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</si>
  <si>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</si>
  <si>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</si>
  <si>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</si>
  <si>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</si>
  <si>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</si>
  <si>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</si>
  <si>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</si>
  <si>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</si>
  <si>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</si>
  <si>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</si>
  <si>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DIRECCION COMERCIAL Y ESTRATEGIA DE NEGOCIACION</t>
  </si>
  <si>
    <t>MTRA ANA KARENINA CORDOBA FERMAN</t>
  </si>
  <si>
    <t>807B</t>
  </si>
  <si>
    <t>II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</si>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</sst>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44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83</v>
      </c>
      <c r="N14" s="15">
        <v>0.79</v>
      </c>
    </row>
    <row r="15" spans="1:14" s="11" customFormat="1" x14ac:dyDescent="0.25">
      <c r="A15" s="9" t="s">
        <v>36</v>
      </c>
      <c r="B15" s="9" t="s">
        <v>44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55</v>
      </c>
      <c r="N15" s="15">
        <v>0.64</v>
      </c>
    </row>
    <row r="16" spans="1:14" s="11" customFormat="1" x14ac:dyDescent="0.25">
      <c r="A16" s="9" t="s">
        <v>36</v>
      </c>
      <c r="B16" s="9" t="s">
        <v>44</v>
      </c>
      <c r="C16" s="9" t="s">
        <v>38</v>
      </c>
      <c r="D16" s="9" t="s">
        <v>32</v>
      </c>
      <c r="E16" s="9">
        <v>15</v>
      </c>
      <c r="F16" s="9">
        <v>14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5">
      <c r="A17" s="9" t="s">
        <v>39</v>
      </c>
      <c r="B17" s="9" t="s">
        <v>44</v>
      </c>
      <c r="C17" s="9" t="s">
        <v>40</v>
      </c>
      <c r="D17" s="9" t="s">
        <v>32</v>
      </c>
      <c r="E17" s="9">
        <v>28</v>
      </c>
      <c r="F17" s="9">
        <v>25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87</v>
      </c>
      <c r="N17" s="15">
        <v>0.86</v>
      </c>
    </row>
    <row r="18" spans="1:14" s="11" customFormat="1" ht="25" x14ac:dyDescent="0.25">
      <c r="A18" s="9" t="s">
        <v>41</v>
      </c>
      <c r="B18" s="9"/>
      <c r="C18" s="9" t="s">
        <v>43</v>
      </c>
      <c r="D18" s="9" t="s">
        <v>32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74</v>
      </c>
      <c r="G28" s="17">
        <f>SUM(G14:G27)</f>
        <v>0</v>
      </c>
      <c r="H28" s="18">
        <f>SUM(F28:G28)/E28</f>
        <v>0.86046511627906974</v>
      </c>
      <c r="I28" s="17">
        <f t="shared" ref="I28" si="0">(E28-SUM(F28:G28))-K28</f>
        <v>12</v>
      </c>
      <c r="J28" s="18">
        <f t="shared" ref="J28" si="1">I28/E28</f>
        <v>0.13953488372093023</v>
      </c>
      <c r="K28" s="17">
        <f>SUM(K14:K27)</f>
        <v>0</v>
      </c>
      <c r="L28" s="18">
        <f t="shared" ref="L28" si="2">K28/E28</f>
        <v>0</v>
      </c>
      <c r="M28" s="17">
        <f>AVERAGE(M14:M27)</f>
        <v>75.75</v>
      </c>
      <c r="N28" s="19">
        <f>AVERAGE(N14:N27)</f>
        <v>0.755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2025-04-02T17:05:11Z</dcterms:modified>
  <cp:category/>
  <cp:contentStatus/>
</cp:coreProperties>
</file>