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REPORTES\4TO REPORTE\"/>
    </mc:Choice>
  </mc:AlternateContent>
  <xr:revisionPtr revIDLastSave="0" documentId="13_ncr:1_{96BE056C-BBDD-4179-85B9-FBD46A6254A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<sst xmlns="http://schemas.openxmlformats.org/spreadsheetml/2006/main" count="273" uniqueCount="53">
  <si>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</si>
  <si>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</si>
  <si>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</si>
  <si>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</si>
  <si>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</si>
  <si>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</si>
  <si>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</si>
  <si>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</si>
  <si>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</si>
  <si>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</si>
  <si>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</si>
  <si>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</si>
  <si>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</si>
  <si>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</si>
  <si>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</si>
  <si>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</si>
  <si>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</si>
  <si>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</si>
  <si>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</si>
  <si>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</si>
  <si>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</si>
  <si>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</si>
  <si>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</si>
  <si>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</si>
  <si>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</si>
  <si>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</si>
  <si>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</si>
  <si>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</si>
  <si>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</si>
  <si>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</si>
  <si>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</si>
  <si>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</si>
  <si>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IGEM</t>
  </si>
  <si>
    <t>FEB  - JUN 2025</t>
  </si>
  <si>
    <t>SISTEMAS DE INFORMACION DE LA MERCADOTECNIA</t>
  </si>
  <si>
    <t>607A</t>
  </si>
  <si>
    <t>HABILIDADES DIRECTIVAS II</t>
  </si>
  <si>
    <t>407B</t>
  </si>
  <si>
    <t>407C</t>
  </si>
  <si>
    <t>DISEÑO ORGANIZACIONAL</t>
  </si>
  <si>
    <t>607B</t>
  </si>
  <si>
    <t>DIRECCION COMERCIAL Y ESTRATEGIA DE NEGOCIACION</t>
  </si>
  <si>
    <t>MTRA ANA KARENINA CORDOBA FERMAN</t>
  </si>
  <si>
    <t>807B</t>
  </si>
  <si>
    <t>II</t>
  </si>
  <si>
    <t>Mtra. Ana Karenina Cordoba Ferman</t>
  </si>
  <si>
    <t>III</t>
  </si>
  <si>
    <t>IGE. Yatzaret Ortega Escalera</t>
  </si>
  <si>
    <t>IV</t>
  </si>
  <si>
    <t>V</t>
  </si>
  <si>
    <t>VI</t>
  </si>
  <si>
    <t>DIRECCIÓN COMERCIAL Y ESTRATEGIA DE NEGOCIACION</t>
  </si>
  <si>
    <t>IGE.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</si>
</sst>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C18" sqref="C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34</v>
      </c>
      <c r="B14" s="9" t="s">
        <v>21</v>
      </c>
      <c r="C14" s="9" t="s">
        <v>35</v>
      </c>
      <c r="D14" s="9" t="s">
        <v>32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82</v>
      </c>
      <c r="N14" s="15">
        <v>0.69</v>
      </c>
    </row>
    <row r="15" spans="1:14" s="11" customFormat="1" x14ac:dyDescent="0.25">
      <c r="A15" s="8" t="s">
        <v>36</v>
      </c>
      <c r="B15" s="9" t="s">
        <v>21</v>
      </c>
      <c r="C15" s="9" t="s">
        <v>37</v>
      </c>
      <c r="D15" s="9" t="s">
        <v>32</v>
      </c>
      <c r="E15" s="9">
        <v>14</v>
      </c>
      <c r="F15" s="9">
        <v>9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60</v>
      </c>
      <c r="N15" s="15">
        <v>0.64</v>
      </c>
    </row>
    <row r="16" spans="1:14" s="11" customFormat="1" x14ac:dyDescent="0.25">
      <c r="A16" s="8" t="s">
        <v>36</v>
      </c>
      <c r="B16" s="9" t="s">
        <v>21</v>
      </c>
      <c r="C16" s="9" t="s">
        <v>38</v>
      </c>
      <c r="D16" s="9" t="s">
        <v>32</v>
      </c>
      <c r="E16" s="9">
        <v>15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76</v>
      </c>
      <c r="N16" s="15">
        <v>0.8</v>
      </c>
    </row>
    <row r="17" spans="1:14" s="11" customFormat="1" x14ac:dyDescent="0.25">
      <c r="A17" s="8" t="s">
        <v>39</v>
      </c>
      <c r="B17" s="9" t="s">
        <v>21</v>
      </c>
      <c r="C17" s="9" t="s">
        <v>40</v>
      </c>
      <c r="D17" s="9" t="s">
        <v>32</v>
      </c>
      <c r="E17" s="9">
        <v>28</v>
      </c>
      <c r="F17" s="9">
        <v>24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79</v>
      </c>
      <c r="N17" s="15">
        <v>0.79</v>
      </c>
    </row>
    <row r="18" spans="1:14" s="11" customFormat="1" ht="25" x14ac:dyDescent="0.25">
      <c r="A18" s="8" t="s">
        <v>41</v>
      </c>
      <c r="B18" s="9" t="s">
        <v>21</v>
      </c>
      <c r="C18" s="9" t="s">
        <v>43</v>
      </c>
      <c r="D18" s="9" t="s">
        <v>32</v>
      </c>
      <c r="E18" s="9">
        <v>14</v>
      </c>
      <c r="F18" s="9">
        <v>11</v>
      </c>
      <c r="G18" s="9"/>
      <c r="H18" s="10"/>
      <c r="I18" s="9">
        <v>3</v>
      </c>
      <c r="J18" s="10"/>
      <c r="K18" s="9">
        <v>0</v>
      </c>
      <c r="L18" s="10">
        <v>0</v>
      </c>
      <c r="M18" s="9">
        <v>75</v>
      </c>
      <c r="N18" s="15">
        <v>0.71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83</v>
      </c>
      <c r="G28" s="17">
        <f>SUM(G14:G27)</f>
        <v>0</v>
      </c>
      <c r="H28" s="18">
        <f>SUM(F28:G28)/E28</f>
        <v>0.83</v>
      </c>
      <c r="I28" s="17">
        <f t="shared" ref="I28" si="0">(E28-SUM(F28:G28))-K28</f>
        <v>17</v>
      </c>
      <c r="J28" s="18">
        <f t="shared" ref="J28" si="1">I28/E28</f>
        <v>0.17</v>
      </c>
      <c r="K28" s="17">
        <f>SUM(K14:K27)</f>
        <v>0</v>
      </c>
      <c r="L28" s="18">
        <f t="shared" ref="L28" si="2">K28/E28</f>
        <v>0</v>
      </c>
      <c r="M28" s="17">
        <f>AVERAGE(M14:M27)</f>
        <v>74.400000000000006</v>
      </c>
      <c r="N28" s="19">
        <f>AVERAGE(N14:N27)</f>
        <v>0.72599999999999998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8" sqref="A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">
        <v>34</v>
      </c>
      <c r="B14" s="9" t="s">
        <v>44</v>
      </c>
      <c r="C14" s="9" t="s">
        <v>35</v>
      </c>
      <c r="D14" s="9" t="s">
        <v>32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83</v>
      </c>
      <c r="N14" s="15">
        <v>0.79</v>
      </c>
    </row>
    <row r="15" spans="1:14" s="11" customFormat="1" x14ac:dyDescent="0.25">
      <c r="A15" s="9" t="s">
        <v>36</v>
      </c>
      <c r="B15" s="9" t="s">
        <v>44</v>
      </c>
      <c r="C15" s="9" t="s">
        <v>37</v>
      </c>
      <c r="D15" s="9" t="s">
        <v>32</v>
      </c>
      <c r="E15" s="9">
        <v>14</v>
      </c>
      <c r="F15" s="9">
        <v>9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55</v>
      </c>
      <c r="N15" s="15">
        <v>0.64</v>
      </c>
    </row>
    <row r="16" spans="1:14" s="11" customFormat="1" x14ac:dyDescent="0.25">
      <c r="A16" s="9" t="s">
        <v>36</v>
      </c>
      <c r="B16" s="9" t="s">
        <v>44</v>
      </c>
      <c r="C16" s="9" t="s">
        <v>38</v>
      </c>
      <c r="D16" s="9" t="s">
        <v>32</v>
      </c>
      <c r="E16" s="9">
        <v>15</v>
      </c>
      <c r="F16" s="9">
        <v>14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78</v>
      </c>
      <c r="N16" s="15">
        <v>0.73</v>
      </c>
    </row>
    <row r="17" spans="1:14" s="11" customFormat="1" x14ac:dyDescent="0.25">
      <c r="A17" s="9" t="s">
        <v>39</v>
      </c>
      <c r="B17" s="9" t="s">
        <v>44</v>
      </c>
      <c r="C17" s="9" t="s">
        <v>40</v>
      </c>
      <c r="D17" s="9" t="s">
        <v>32</v>
      </c>
      <c r="E17" s="9">
        <v>28</v>
      </c>
      <c r="F17" s="9">
        <v>25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87</v>
      </c>
      <c r="N17" s="15">
        <v>0.86</v>
      </c>
    </row>
    <row r="18" spans="1:14" s="11" customFormat="1" ht="25" x14ac:dyDescent="0.25">
      <c r="A18" s="9" t="s">
        <v>41</v>
      </c>
      <c r="B18" s="9"/>
      <c r="C18" s="9" t="s">
        <v>43</v>
      </c>
      <c r="D18" s="9" t="s">
        <v>32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74</v>
      </c>
      <c r="G28" s="17">
        <f>SUM(G14:G27)</f>
        <v>0</v>
      </c>
      <c r="H28" s="18">
        <f>SUM(F28:G28)/E28</f>
        <v>0.86046511627906974</v>
      </c>
      <c r="I28" s="17">
        <f t="shared" ref="I28" si="0">(E28-SUM(F28:G28))-K28</f>
        <v>12</v>
      </c>
      <c r="J28" s="18">
        <f t="shared" ref="J28" si="1">I28/E28</f>
        <v>0.13953488372093023</v>
      </c>
      <c r="K28" s="17">
        <f>SUM(K14:K27)</f>
        <v>0</v>
      </c>
      <c r="L28" s="18">
        <f t="shared" ref="L28" si="2">K28/E28</f>
        <v>0</v>
      </c>
      <c r="M28" s="17">
        <f>AVERAGE(M14:M27)</f>
        <v>75.75</v>
      </c>
      <c r="N28" s="19">
        <f>AVERAGE(N14:N27)</f>
        <v>0.755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v>5</v>
      </c>
      <c r="F8"/>
      <c r="G8" s="4" t="s">
        <v>6</v>
      </c>
      <c r="H8" s="20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">
        <v>34</v>
      </c>
      <c r="B14" s="9" t="s">
        <v>46</v>
      </c>
      <c r="C14" s="9" t="s">
        <v>35</v>
      </c>
      <c r="D14" s="9" t="s">
        <v>32</v>
      </c>
      <c r="E14" s="9">
        <v>29</v>
      </c>
      <c r="F14" s="9">
        <v>25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83</v>
      </c>
      <c r="N14" s="15">
        <v>0.86</v>
      </c>
    </row>
    <row r="15" spans="1:14" s="11" customFormat="1" x14ac:dyDescent="0.25">
      <c r="A15" s="9" t="s">
        <v>36</v>
      </c>
      <c r="B15" s="9" t="s">
        <v>46</v>
      </c>
      <c r="C15" s="9" t="s">
        <v>37</v>
      </c>
      <c r="D15" s="9" t="s">
        <v>32</v>
      </c>
      <c r="E15" s="9">
        <v>14</v>
      </c>
      <c r="F15" s="9">
        <v>10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68</v>
      </c>
      <c r="N15" s="15">
        <v>0.71</v>
      </c>
    </row>
    <row r="16" spans="1:14" s="11" customFormat="1" x14ac:dyDescent="0.25">
      <c r="A16" s="9" t="s">
        <v>36</v>
      </c>
      <c r="B16" s="9" t="s">
        <v>46</v>
      </c>
      <c r="C16" s="9" t="s">
        <v>38</v>
      </c>
      <c r="D16" s="9" t="s">
        <v>32</v>
      </c>
      <c r="E16" s="9">
        <v>15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81</v>
      </c>
      <c r="N16" s="15">
        <v>0.73</v>
      </c>
    </row>
    <row r="17" spans="1:14" s="11" customFormat="1" x14ac:dyDescent="0.25">
      <c r="A17" s="9" t="s">
        <v>39</v>
      </c>
      <c r="B17" s="9" t="s">
        <v>46</v>
      </c>
      <c r="C17" s="9" t="s">
        <v>40</v>
      </c>
      <c r="D17" s="9" t="s">
        <v>32</v>
      </c>
      <c r="E17" s="9">
        <v>28</v>
      </c>
      <c r="F17" s="9">
        <v>26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91</v>
      </c>
      <c r="N17" s="15">
        <v>0.89</v>
      </c>
    </row>
    <row r="18" spans="1:14" s="11" customFormat="1" ht="25" x14ac:dyDescent="0.25">
      <c r="A18" s="9" t="s">
        <v>41</v>
      </c>
      <c r="B18" s="9" t="s">
        <v>44</v>
      </c>
      <c r="C18" s="9" t="s">
        <v>43</v>
      </c>
      <c r="D18" s="9" t="s">
        <v>32</v>
      </c>
      <c r="E18" s="9">
        <v>14</v>
      </c>
      <c r="F18" s="9">
        <v>10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71</v>
      </c>
      <c r="N18" s="15">
        <v>0.71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84</v>
      </c>
      <c r="G28" s="17">
        <f>SUM(G14:G27)</f>
        <v>0</v>
      </c>
      <c r="H28" s="18">
        <f>SUM(F28:G28)/E28</f>
        <v>0.84</v>
      </c>
      <c r="I28" s="17">
        <f t="shared" ref="I28" si="0">(E28-SUM(F28:G28))-K28</f>
        <v>16</v>
      </c>
      <c r="J28" s="18">
        <f t="shared" ref="J28" si="1">I28/E28</f>
        <v>0.16</v>
      </c>
      <c r="K28" s="17">
        <f>SUM(K14:K27)</f>
        <v>0</v>
      </c>
      <c r="L28" s="18">
        <f t="shared" ref="L28" si="2">K28/E28</f>
        <v>0</v>
      </c>
      <c r="M28" s="17">
        <f>AVERAGE(M14:M27)</f>
        <v>78.8</v>
      </c>
      <c r="N28" s="19">
        <f>AVERAGE(N14:N27)</f>
        <v>0.78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D14" sqref="D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v>5</v>
      </c>
      <c r="F8"/>
      <c r="G8" s="4" t="s">
        <v>6</v>
      </c>
      <c r="H8" s="20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">
        <v>34</v>
      </c>
      <c r="B14" s="9" t="s">
        <v>48</v>
      </c>
      <c r="C14" s="9" t="s">
        <v>40</v>
      </c>
      <c r="D14" s="9" t="s">
        <v>32</v>
      </c>
      <c r="E14" s="9">
        <v>29</v>
      </c>
      <c r="F14" s="9">
        <v>24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67</v>
      </c>
      <c r="N14" s="15">
        <v>0.83</v>
      </c>
    </row>
    <row r="15" spans="1:14" s="11" customFormat="1" ht="25" x14ac:dyDescent="0.25">
      <c r="A15" s="9" t="s">
        <v>34</v>
      </c>
      <c r="B15" s="9" t="s">
        <v>49</v>
      </c>
      <c r="C15" s="9" t="s">
        <v>40</v>
      </c>
      <c r="D15" s="9" t="s">
        <v>32</v>
      </c>
      <c r="E15" s="9">
        <v>29</v>
      </c>
      <c r="F15" s="9">
        <v>26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86</v>
      </c>
      <c r="N15" s="15">
        <v>0.76</v>
      </c>
    </row>
    <row r="16" spans="1:14" s="11" customFormat="1" x14ac:dyDescent="0.25">
      <c r="A16" s="9" t="s">
        <v>36</v>
      </c>
      <c r="B16" s="9" t="s">
        <v>48</v>
      </c>
      <c r="C16" s="9" t="s">
        <v>37</v>
      </c>
      <c r="D16" s="9" t="s">
        <v>32</v>
      </c>
      <c r="E16" s="9">
        <v>14</v>
      </c>
      <c r="F16" s="9">
        <v>7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49</v>
      </c>
      <c r="N16" s="15">
        <v>0.5</v>
      </c>
    </row>
    <row r="17" spans="1:14" s="11" customFormat="1" x14ac:dyDescent="0.25">
      <c r="A17" s="9" t="s">
        <v>36</v>
      </c>
      <c r="B17" s="9" t="s">
        <v>49</v>
      </c>
      <c r="C17" s="9" t="s">
        <v>37</v>
      </c>
      <c r="D17" s="9" t="s">
        <v>32</v>
      </c>
      <c r="E17" s="9">
        <v>14</v>
      </c>
      <c r="F17" s="9">
        <v>8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54</v>
      </c>
      <c r="N17" s="15">
        <v>0.56999999999999995</v>
      </c>
    </row>
    <row r="18" spans="1:14" s="11" customFormat="1" x14ac:dyDescent="0.25">
      <c r="A18" s="9" t="s">
        <v>36</v>
      </c>
      <c r="B18" s="9" t="s">
        <v>48</v>
      </c>
      <c r="C18" s="9" t="s">
        <v>38</v>
      </c>
      <c r="D18" s="9" t="s">
        <v>32</v>
      </c>
      <c r="E18" s="9">
        <v>15</v>
      </c>
      <c r="F18" s="9">
        <v>12</v>
      </c>
      <c r="G18" s="9"/>
      <c r="H18" s="10"/>
      <c r="I18" s="9">
        <v>3</v>
      </c>
      <c r="J18" s="10"/>
      <c r="K18" s="9">
        <v>0</v>
      </c>
      <c r="L18" s="10">
        <v>0</v>
      </c>
      <c r="M18" s="9">
        <v>72</v>
      </c>
      <c r="N18" s="15">
        <v>0.6</v>
      </c>
    </row>
    <row r="19" spans="1:14" s="11" customFormat="1" x14ac:dyDescent="0.25">
      <c r="A19" s="9" t="s">
        <v>36</v>
      </c>
      <c r="B19" s="9" t="s">
        <v>49</v>
      </c>
      <c r="C19" s="9" t="s">
        <v>38</v>
      </c>
      <c r="D19" s="9" t="s">
        <v>32</v>
      </c>
      <c r="E19" s="9">
        <v>15</v>
      </c>
      <c r="F19" s="9">
        <v>11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67</v>
      </c>
      <c r="N19" s="15">
        <v>0.73</v>
      </c>
    </row>
    <row r="20" spans="1:14" s="11" customFormat="1" x14ac:dyDescent="0.25">
      <c r="A20" s="9" t="s">
        <v>39</v>
      </c>
      <c r="B20" s="9" t="s">
        <v>48</v>
      </c>
      <c r="C20" s="9" t="s">
        <v>40</v>
      </c>
      <c r="D20" s="9" t="s">
        <v>32</v>
      </c>
      <c r="E20" s="9">
        <v>28</v>
      </c>
      <c r="F20" s="9">
        <v>24</v>
      </c>
      <c r="G20" s="9"/>
      <c r="H20" s="10"/>
      <c r="I20" s="9">
        <v>4</v>
      </c>
      <c r="J20" s="10"/>
      <c r="K20" s="9">
        <v>0</v>
      </c>
      <c r="L20" s="10">
        <v>0</v>
      </c>
      <c r="M20" s="9">
        <v>84</v>
      </c>
      <c r="N20" s="15">
        <v>0.86</v>
      </c>
    </row>
    <row r="21" spans="1:14" s="11" customFormat="1" x14ac:dyDescent="0.25">
      <c r="A21" s="9" t="s">
        <v>39</v>
      </c>
      <c r="B21" s="9" t="s">
        <v>49</v>
      </c>
      <c r="C21" s="9" t="s">
        <v>40</v>
      </c>
      <c r="D21" s="9" t="s">
        <v>32</v>
      </c>
      <c r="E21" s="9">
        <v>28</v>
      </c>
      <c r="F21" s="9">
        <v>23</v>
      </c>
      <c r="G21" s="9"/>
      <c r="H21" s="10"/>
      <c r="I21" s="9">
        <v>5</v>
      </c>
      <c r="J21" s="10"/>
      <c r="K21" s="9">
        <v>0</v>
      </c>
      <c r="L21" s="10">
        <v>0</v>
      </c>
      <c r="M21" s="9">
        <v>80</v>
      </c>
      <c r="N21" s="15">
        <v>0.82</v>
      </c>
    </row>
    <row r="22" spans="1:14" s="11" customFormat="1" x14ac:dyDescent="0.25">
      <c r="A22" s="9" t="s">
        <v>39</v>
      </c>
      <c r="B22" s="9" t="s">
        <v>50</v>
      </c>
      <c r="C22" s="9" t="s">
        <v>40</v>
      </c>
      <c r="D22" s="9" t="s">
        <v>32</v>
      </c>
      <c r="E22" s="9">
        <v>28</v>
      </c>
      <c r="F22" s="9">
        <v>25</v>
      </c>
      <c r="G22" s="9"/>
      <c r="H22" s="10"/>
      <c r="I22" s="9">
        <v>3</v>
      </c>
      <c r="J22" s="10"/>
      <c r="K22" s="9">
        <v>0</v>
      </c>
      <c r="L22" s="10">
        <v>0</v>
      </c>
      <c r="M22" s="9">
        <v>88</v>
      </c>
      <c r="N22" s="15">
        <v>0.89</v>
      </c>
    </row>
    <row r="23" spans="1:14" s="11" customFormat="1" ht="25" x14ac:dyDescent="0.25">
      <c r="A23" s="9" t="s">
        <v>51</v>
      </c>
      <c r="B23" s="9" t="s">
        <v>46</v>
      </c>
      <c r="C23" s="9" t="s">
        <v>43</v>
      </c>
      <c r="D23" s="9" t="s">
        <v>32</v>
      </c>
      <c r="E23" s="9">
        <v>14</v>
      </c>
      <c r="F23" s="9">
        <v>9</v>
      </c>
      <c r="G23" s="9"/>
      <c r="H23" s="10"/>
      <c r="I23" s="9">
        <v>5</v>
      </c>
      <c r="J23" s="10"/>
      <c r="K23" s="9">
        <v>0</v>
      </c>
      <c r="L23" s="10">
        <v>0</v>
      </c>
      <c r="M23" s="9">
        <v>62</v>
      </c>
      <c r="N23" s="15">
        <v>0.64</v>
      </c>
    </row>
    <row r="24" spans="1:14" s="11" customFormat="1" ht="25" x14ac:dyDescent="0.25">
      <c r="A24" s="9" t="s">
        <v>51</v>
      </c>
      <c r="B24" s="9" t="s">
        <v>48</v>
      </c>
      <c r="C24" s="9" t="s">
        <v>43</v>
      </c>
      <c r="D24" s="9" t="s">
        <v>32</v>
      </c>
      <c r="E24" s="9">
        <v>14</v>
      </c>
      <c r="F24" s="9">
        <v>10</v>
      </c>
      <c r="G24" s="9"/>
      <c r="H24" s="10"/>
      <c r="I24" s="9">
        <v>4</v>
      </c>
      <c r="J24" s="10"/>
      <c r="K24" s="9">
        <v>0</v>
      </c>
      <c r="L24" s="10">
        <v>0</v>
      </c>
      <c r="M24" s="9">
        <v>71</v>
      </c>
      <c r="N24" s="15">
        <v>0.71</v>
      </c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228</v>
      </c>
      <c r="F28" s="17">
        <f>SUM(F14:F27)</f>
        <v>179</v>
      </c>
      <c r="G28" s="17">
        <f>SUM(G14:G27)</f>
        <v>0</v>
      </c>
      <c r="H28" s="18">
        <f>SUM(F28:G28)/E28</f>
        <v>0.78508771929824561</v>
      </c>
      <c r="I28" s="17">
        <f t="shared" ref="I15:I28" si="0">(E28-SUM(F28:G28))-K28</f>
        <v>49</v>
      </c>
      <c r="J28" s="18">
        <f t="shared" ref="J15:J28" si="1">I28/E28</f>
        <v>0.21491228070175439</v>
      </c>
      <c r="K28" s="17">
        <f>SUM(K14:K27)</f>
        <v>0</v>
      </c>
      <c r="L28" s="18">
        <f t="shared" ref="L15:L28" si="2">K28/E28</f>
        <v>0</v>
      </c>
      <c r="M28" s="17">
        <f>AVERAGE(M14:M27)</f>
        <v>70.909090909090907</v>
      </c>
      <c r="N28" s="19">
        <f>AVERAGE(N14:N27)</f>
        <v>0.719090909090909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40" t="s">
        <v>52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/>
      <c r="C8" s="28"/>
      <c r="D8" s="14" t="s">
        <v>5</v>
      </c>
      <c r="E8" s="20"/>
      <c r="F8"/>
      <c r="G8" s="4" t="s">
        <v>6</v>
      </c>
      <c r="H8" s="20"/>
      <c r="I8" s="34" t="s">
        <v>7</v>
      </c>
      <c r="J8" s="34"/>
      <c r="K8" s="34"/>
      <c r="L8" s="28"/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II</v>
      </c>
      <c r="B15" s="9"/>
      <c r="C15" s="9" t="str">
        <f>'1'!C15</f>
        <v>407B</v>
      </c>
      <c r="D15" s="9" t="str">
        <f>'1'!D15</f>
        <v>IGEM</v>
      </c>
      <c r="E15" s="9">
        <f>'1'!E15</f>
        <v>14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14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II</v>
      </c>
      <c r="B16" s="9"/>
      <c r="C16" s="9" t="str">
        <f>'1'!C16</f>
        <v>407C</v>
      </c>
      <c r="D16" s="9" t="str">
        <f>'1'!D16</f>
        <v>IGEM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DISEÑO ORGANIZACIONAL</v>
      </c>
      <c r="B17" s="9"/>
      <c r="C17" s="9" t="str">
        <f>'1'!C17</f>
        <v>607B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DIRECCION COMERCIAL Y ESTRATEGIA DE NEGOCIACION</v>
      </c>
      <c r="B18" s="9"/>
      <c r="C18" s="9" t="str">
        <f>'1'!C18</f>
        <v>807B</v>
      </c>
      <c r="D18" s="9" t="str">
        <f>'1'!D18</f>
        <v>IGEM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2025-06-04T19:20:37Z</dcterms:modified>
  <cp:category/>
  <cp:contentStatus/>
</cp:coreProperties>
</file>