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0" yWindow="0" windowWidth="23040" windowHeight="9195" activeTab="1"/>
  </bookViews>
  <sheets>
    <sheet name="DISI" sheetId="4" r:id="rId1"/>
    <sheet name="FGSTI" sheetId="7" r:id="rId2"/>
    <sheet name="TALLER II - 810A" sheetId="5" r:id="rId3"/>
    <sheet name="TALLER II - 810B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7" l="1"/>
  <c r="Q19" i="7" l="1"/>
  <c r="Q11" i="7"/>
  <c r="P30" i="7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O31" i="7" s="1"/>
  <c r="N28" i="7"/>
  <c r="M28" i="7"/>
  <c r="L28" i="7"/>
  <c r="K28" i="7"/>
  <c r="J28" i="7"/>
  <c r="Q27" i="7"/>
  <c r="Q26" i="7"/>
  <c r="Q25" i="7"/>
  <c r="Q24" i="7"/>
  <c r="Q23" i="7"/>
  <c r="Q22" i="7"/>
  <c r="Q21" i="7"/>
  <c r="Q20" i="7"/>
  <c r="Q18" i="7"/>
  <c r="Q17" i="7"/>
  <c r="Q16" i="7"/>
  <c r="Q15" i="7"/>
  <c r="Q14" i="7"/>
  <c r="Q13" i="7"/>
  <c r="Q12" i="7"/>
  <c r="Q10" i="7"/>
  <c r="Q9" i="7"/>
  <c r="K28" i="6"/>
  <c r="L28" i="6"/>
  <c r="M28" i="6"/>
  <c r="N28" i="6"/>
  <c r="O28" i="6"/>
  <c r="P28" i="6"/>
  <c r="B19" i="6"/>
  <c r="B20" i="6" s="1"/>
  <c r="B21" i="6" s="1"/>
  <c r="B22" i="6" s="1"/>
  <c r="B23" i="6" s="1"/>
  <c r="Q18" i="6"/>
  <c r="B18" i="6"/>
  <c r="P26" i="6"/>
  <c r="O26" i="6"/>
  <c r="N26" i="6"/>
  <c r="M26" i="6"/>
  <c r="L26" i="6"/>
  <c r="K26" i="6"/>
  <c r="J26" i="6"/>
  <c r="P25" i="6"/>
  <c r="O25" i="6"/>
  <c r="N25" i="6"/>
  <c r="M25" i="6"/>
  <c r="L25" i="6"/>
  <c r="K25" i="6"/>
  <c r="J25" i="6"/>
  <c r="P24" i="6"/>
  <c r="O24" i="6"/>
  <c r="O27" i="6" s="1"/>
  <c r="N24" i="6"/>
  <c r="M24" i="6"/>
  <c r="L24" i="6"/>
  <c r="K24" i="6"/>
  <c r="J24" i="6"/>
  <c r="Q23" i="6"/>
  <c r="Q22" i="6"/>
  <c r="Q21" i="6"/>
  <c r="Q20" i="6"/>
  <c r="Q19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Q9" i="6"/>
  <c r="O32" i="7" l="1"/>
  <c r="L32" i="7"/>
  <c r="L31" i="7"/>
  <c r="N32" i="7"/>
  <c r="N31" i="7"/>
  <c r="J31" i="7"/>
  <c r="P32" i="7"/>
  <c r="J32" i="7"/>
  <c r="P31" i="7"/>
  <c r="M32" i="7"/>
  <c r="M31" i="7"/>
  <c r="K32" i="7"/>
  <c r="K31" i="7"/>
  <c r="Q30" i="7"/>
  <c r="Q28" i="7"/>
  <c r="Q31" i="7" s="1"/>
  <c r="Q29" i="7"/>
  <c r="Q32" i="7" s="1"/>
  <c r="N27" i="6"/>
  <c r="M27" i="6"/>
  <c r="J27" i="6"/>
  <c r="P27" i="6"/>
  <c r="K27" i="6"/>
  <c r="J28" i="6"/>
  <c r="L27" i="6"/>
  <c r="Q26" i="6"/>
  <c r="Q24" i="6"/>
  <c r="Q25" i="6"/>
  <c r="B17" i="5"/>
  <c r="B18" i="5" s="1"/>
  <c r="Q28" i="6" l="1"/>
  <c r="Q27" i="6"/>
  <c r="Q12" i="5"/>
  <c r="Q13" i="5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9" i="4"/>
  <c r="Q9" i="5" l="1"/>
  <c r="Q10" i="5"/>
  <c r="Q11" i="5"/>
  <c r="Q14" i="5"/>
  <c r="Q15" i="5"/>
  <c r="Q16" i="5"/>
  <c r="Q17" i="5"/>
  <c r="Q18" i="5"/>
  <c r="P21" i="5" l="1"/>
  <c r="O21" i="5"/>
  <c r="N21" i="5"/>
  <c r="M21" i="5"/>
  <c r="L21" i="5"/>
  <c r="K21" i="5"/>
  <c r="J21" i="5"/>
  <c r="P20" i="5"/>
  <c r="O20" i="5"/>
  <c r="N20" i="5"/>
  <c r="M20" i="5"/>
  <c r="L20" i="5"/>
  <c r="K20" i="5"/>
  <c r="J20" i="5"/>
  <c r="P19" i="5"/>
  <c r="P22" i="5" s="1"/>
  <c r="O19" i="5"/>
  <c r="N19" i="5"/>
  <c r="M19" i="5"/>
  <c r="L19" i="5"/>
  <c r="K19" i="5"/>
  <c r="J19" i="5"/>
  <c r="B10" i="5"/>
  <c r="B11" i="5" s="1"/>
  <c r="B12" i="5" s="1"/>
  <c r="B13" i="5" s="1"/>
  <c r="B14" i="5" s="1"/>
  <c r="B15" i="5" s="1"/>
  <c r="B16" i="5" s="1"/>
  <c r="P31" i="4"/>
  <c r="O31" i="4"/>
  <c r="N31" i="4"/>
  <c r="M31" i="4"/>
  <c r="L31" i="4"/>
  <c r="K31" i="4"/>
  <c r="J31" i="4"/>
  <c r="P30" i="4"/>
  <c r="O30" i="4"/>
  <c r="N30" i="4"/>
  <c r="M30" i="4"/>
  <c r="L30" i="4"/>
  <c r="K30" i="4"/>
  <c r="J30" i="4"/>
  <c r="P29" i="4"/>
  <c r="O29" i="4"/>
  <c r="N29" i="4"/>
  <c r="M29" i="4"/>
  <c r="L29" i="4"/>
  <c r="L32" i="4" s="1"/>
  <c r="K29" i="4"/>
  <c r="J29" i="4"/>
  <c r="L23" i="5" l="1"/>
  <c r="M23" i="5"/>
  <c r="M22" i="5"/>
  <c r="N32" i="4"/>
  <c r="M32" i="4"/>
  <c r="M33" i="4"/>
  <c r="K32" i="4"/>
  <c r="J23" i="5"/>
  <c r="J22" i="5"/>
  <c r="P33" i="4"/>
  <c r="P32" i="4"/>
  <c r="N33" i="4"/>
  <c r="N22" i="5"/>
  <c r="J32" i="4"/>
  <c r="O33" i="4"/>
  <c r="O22" i="5"/>
  <c r="K23" i="5"/>
  <c r="Q31" i="4"/>
  <c r="O32" i="4"/>
  <c r="N23" i="5"/>
  <c r="K33" i="4"/>
  <c r="K22" i="5"/>
  <c r="P23" i="5"/>
  <c r="O23" i="5"/>
  <c r="L33" i="4"/>
  <c r="Q21" i="5"/>
  <c r="L22" i="5"/>
  <c r="Q19" i="5"/>
  <c r="Q20" i="5"/>
  <c r="J33" i="4"/>
  <c r="Q29" i="4"/>
  <c r="Q30" i="4"/>
  <c r="Q32" i="4" l="1"/>
  <c r="Q33" i="4"/>
  <c r="Q23" i="5"/>
  <c r="Q22" i="5"/>
</calcChain>
</file>

<file path=xl/sharedStrings.xml><?xml version="1.0" encoding="utf-8"?>
<sst xmlns="http://schemas.openxmlformats.org/spreadsheetml/2006/main" count="545" uniqueCount="127">
  <si>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</si>
  <si>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</si>
  <si>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</si>
  <si>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</si>
  <si>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</si>
  <si>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</si>
  <si>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</si>
  <si>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</si>
  <si>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</si>
  <si>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</si>
  <si>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</si>
  <si>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</si>
  <si>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</si>
  <si>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</si>
  <si>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</si>
  <si>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</si>
  <si>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</si>
  <si>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</si>
  <si>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</si>
  <si>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</si>
  <si>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</si>
  <si>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</si>
  <si>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</si>
  <si>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</si>
  <si>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VERONICA GUERRERO HERNANDEZ</t>
  </si>
  <si>
    <t>VERÓNICA GUERRERO HERNANDEZ</t>
  </si>
  <si>
    <t>CAIXBA HERRERA MARIA GRISEL</t>
  </si>
  <si>
    <t>CHACHA PÉREZ ALBA MARINA</t>
  </si>
  <si>
    <t>CHAGALA PUCHETA ANGEL DAVID</t>
  </si>
  <si>
    <t>FERMAN ATAXCA SARAHI ESMERALDA</t>
  </si>
  <si>
    <t>FONSECA ABRAJAN OSVANY JESUS</t>
  </si>
  <si>
    <t>LUCHO HERNANDEZ LUIS ALEXIS</t>
  </si>
  <si>
    <t>MARIN GONZALEZ JOANA MICHELLE</t>
  </si>
  <si>
    <t>MENDIOLA MOLINA MARISA DE LOS ANGELES</t>
  </si>
  <si>
    <t>MIL QUINO CARLOS FRANCISCO</t>
  </si>
  <si>
    <t>MONTAN MARTINEZ ANNETTE</t>
  </si>
  <si>
    <t>PAXTIAN CAMPECHANO RAFAEL</t>
  </si>
  <si>
    <t>PIO COMI CARLOS JAEL</t>
  </si>
  <si>
    <t>POLITO CHIGO KELVIN</t>
  </si>
  <si>
    <t>PUCHETA CONCHI MONSERRAT</t>
  </si>
  <si>
    <t>REYES GEREZANO ITZEL ELENA</t>
  </si>
  <si>
    <t>RODRIGUEZ GONZALEZ JOSE MANUEL</t>
  </si>
  <si>
    <t>ROMAN SANTIAGO SILVANA TIARE</t>
  </si>
  <si>
    <t>SAN JUAN VELASCO AXEL</t>
  </si>
  <si>
    <t>TEOBA COMI GUADALUPE</t>
  </si>
  <si>
    <t>TEOBAL DIAZ EMMANUEL DE JESUS</t>
  </si>
  <si>
    <t>221U0495</t>
  </si>
  <si>
    <t>221U0496</t>
  </si>
  <si>
    <t>221U0497</t>
  </si>
  <si>
    <t>221U0499</t>
  </si>
  <si>
    <t>221U0501</t>
  </si>
  <si>
    <t>211U0597</t>
  </si>
  <si>
    <t>221U0504</t>
  </si>
  <si>
    <t>221U0506</t>
  </si>
  <si>
    <t>211U0382</t>
  </si>
  <si>
    <t>221U0507</t>
  </si>
  <si>
    <t>221U0508</t>
  </si>
  <si>
    <t>221U0509</t>
  </si>
  <si>
    <t>221U0510</t>
  </si>
  <si>
    <t>221U0511</t>
  </si>
  <si>
    <t>221U0513</t>
  </si>
  <si>
    <t>221U0516</t>
  </si>
  <si>
    <t>221U0518</t>
  </si>
  <si>
    <t>221U0519</t>
  </si>
  <si>
    <t>221U0520</t>
  </si>
  <si>
    <t>221U0521</t>
  </si>
  <si>
    <t>221U0524</t>
  </si>
  <si>
    <t>FISCAL POLITO ROMAN OMAR</t>
  </si>
  <si>
    <t>GATICA ANTELE JAQUELINE</t>
  </si>
  <si>
    <t>IXTEPAN TEMICH JOSE ANGEL</t>
  </si>
  <si>
    <t>MALAGA QUINO KAREN VALERIA</t>
  </si>
  <si>
    <t>MILLAN POLITO CHRISTIAN MANUEL</t>
  </si>
  <si>
    <t>MIROS TOLEDO ELSA YAZIRI</t>
  </si>
  <si>
    <t>QUINO CINTA KARLA GUADALUPE</t>
  </si>
  <si>
    <t>ROSAS FAJARDO JOSE MANUEL</t>
  </si>
  <si>
    <t>TEMICH COTA JOSE MANUEL</t>
  </si>
  <si>
    <t>211U0372</t>
  </si>
  <si>
    <t>211U0373</t>
  </si>
  <si>
    <t>211U0380</t>
  </si>
  <si>
    <t>211U0381</t>
  </si>
  <si>
    <t>211U0383</t>
  </si>
  <si>
    <t>211U0384</t>
  </si>
  <si>
    <t>211U0386</t>
  </si>
  <si>
    <t>211U0388</t>
  </si>
  <si>
    <t>201U0244</t>
  </si>
  <si>
    <t>DESARROLLO E IMPLEMENTACION DE  DE SI</t>
  </si>
  <si>
    <t>610A</t>
  </si>
  <si>
    <t>FEBRERO - JUNIO 2025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</si>
  <si>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</si>
  <si>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</si>
  <si>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</si>
  <si>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</si>
  <si>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</si>
  <si>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</si>
  <si>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</si>
  <si>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</si>
  <si>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</si>
  <si>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</si>
  <si>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</si>
  <si>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</si>
  <si>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</si>
  <si>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</si>
  <si>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</si>
  <si>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</si>
  <si>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</si>
  <si>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</si>
  <si>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</si>
  <si>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</si>
  <si>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</si>
  <si>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</si>
  <si>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</si>
  <si>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</si>
  <si>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</si>
  <si>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</si>
  <si>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</si>
  <si>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</si>
  <si>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NUÑEZ CHAGALA JENNIFER</t>
  </si>
  <si>
    <t>201U0471</t>
  </si>
  <si>
    <t>TALLER DE INVESTIGACION II</t>
  </si>
  <si>
    <t>810B</t>
  </si>
  <si>
    <t>810A</t>
  </si>
  <si>
    <t>FUNDAMENTOS DE GESTIÓN DE SERVICIOS DE TI</t>
  </si>
  <si>
    <t>POLITO VENTURA LUIS GERARDO</t>
  </si>
  <si>
    <t>221U0238</t>
  </si>
  <si>
    <t>CRUZ ZACARIAS WENDY ELLEN</t>
  </si>
  <si>
    <t>221U0203</t>
  </si>
  <si>
    <t>TOTO FISCAL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</si>
</sst>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5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wrapText="1"/>
    </xf>
    <xf numFmtId="0" fontId="6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7"/>
  <sheetViews>
    <sheetView topLeftCell="A6" zoomScale="84" zoomScaleNormal="84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2" t="s">
        <v>85</v>
      </c>
      <c r="E4" s="32"/>
      <c r="F4" s="32"/>
      <c r="G4" s="32"/>
      <c r="I4" t="s">
        <v>1</v>
      </c>
      <c r="J4" s="33" t="s">
        <v>86</v>
      </c>
      <c r="K4" s="33"/>
      <c r="M4" t="s">
        <v>2</v>
      </c>
      <c r="N4" s="34">
        <v>45721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25</v>
      </c>
      <c r="L6" s="36"/>
      <c r="M6" s="36"/>
      <c r="N6" s="36"/>
      <c r="O6" s="36"/>
      <c r="P6" s="36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6">
        <v>1</v>
      </c>
      <c r="C9" s="18" t="s">
        <v>46</v>
      </c>
      <c r="D9" s="27" t="s">
        <v>26</v>
      </c>
      <c r="E9" s="28" t="s">
        <v>26</v>
      </c>
      <c r="F9" s="28" t="s">
        <v>26</v>
      </c>
      <c r="G9" s="28" t="s">
        <v>26</v>
      </c>
      <c r="H9" s="28" t="s">
        <v>26</v>
      </c>
      <c r="I9" s="29" t="s">
        <v>26</v>
      </c>
      <c r="J9" s="26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9">
        <f>SUM(J9)</f>
        <v>0</v>
      </c>
    </row>
    <row r="10" spans="2:18" x14ac:dyDescent="0.25">
      <c r="B10" s="16">
        <v>2</v>
      </c>
      <c r="C10" s="18" t="s">
        <v>47</v>
      </c>
      <c r="D10" s="27" t="s">
        <v>27</v>
      </c>
      <c r="E10" s="28" t="s">
        <v>27</v>
      </c>
      <c r="F10" s="28" t="s">
        <v>27</v>
      </c>
      <c r="G10" s="28" t="s">
        <v>27</v>
      </c>
      <c r="H10" s="28" t="s">
        <v>27</v>
      </c>
      <c r="I10" s="29" t="s">
        <v>27</v>
      </c>
      <c r="J10" s="26">
        <v>0</v>
      </c>
      <c r="K10" s="17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8" si="0">SUM(J10)</f>
        <v>0</v>
      </c>
    </row>
    <row r="11" spans="2:18" x14ac:dyDescent="0.25">
      <c r="B11" s="16">
        <v>3</v>
      </c>
      <c r="C11" s="18" t="s">
        <v>48</v>
      </c>
      <c r="D11" s="27" t="s">
        <v>28</v>
      </c>
      <c r="E11" s="28" t="s">
        <v>28</v>
      </c>
      <c r="F11" s="28" t="s">
        <v>28</v>
      </c>
      <c r="G11" s="28" t="s">
        <v>28</v>
      </c>
      <c r="H11" s="28" t="s">
        <v>28</v>
      </c>
      <c r="I11" s="29" t="s">
        <v>28</v>
      </c>
      <c r="J11" s="26">
        <v>0</v>
      </c>
      <c r="K11" s="17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18" x14ac:dyDescent="0.25">
      <c r="B12" s="16">
        <v>4</v>
      </c>
      <c r="C12" s="18" t="s">
        <v>49</v>
      </c>
      <c r="D12" s="27" t="s">
        <v>29</v>
      </c>
      <c r="E12" s="28" t="s">
        <v>29</v>
      </c>
      <c r="F12" s="28" t="s">
        <v>29</v>
      </c>
      <c r="G12" s="28" t="s">
        <v>29</v>
      </c>
      <c r="H12" s="28" t="s">
        <v>29</v>
      </c>
      <c r="I12" s="29" t="s">
        <v>29</v>
      </c>
      <c r="J12" s="26">
        <v>0</v>
      </c>
      <c r="K12" s="17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B13" s="16">
        <v>5</v>
      </c>
      <c r="C13" s="18" t="s">
        <v>50</v>
      </c>
      <c r="D13" s="27" t="s">
        <v>30</v>
      </c>
      <c r="E13" s="28" t="s">
        <v>30</v>
      </c>
      <c r="F13" s="28" t="s">
        <v>30</v>
      </c>
      <c r="G13" s="28" t="s">
        <v>30</v>
      </c>
      <c r="H13" s="28" t="s">
        <v>30</v>
      </c>
      <c r="I13" s="29" t="s">
        <v>30</v>
      </c>
      <c r="J13" s="26">
        <v>0</v>
      </c>
      <c r="K13" s="17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0</v>
      </c>
    </row>
    <row r="14" spans="2:18" x14ac:dyDescent="0.25">
      <c r="B14" s="16">
        <v>6</v>
      </c>
      <c r="C14" s="18" t="s">
        <v>51</v>
      </c>
      <c r="D14" s="27" t="s">
        <v>31</v>
      </c>
      <c r="E14" s="28" t="s">
        <v>31</v>
      </c>
      <c r="F14" s="28" t="s">
        <v>31</v>
      </c>
      <c r="G14" s="28" t="s">
        <v>31</v>
      </c>
      <c r="H14" s="28" t="s">
        <v>31</v>
      </c>
      <c r="I14" s="29" t="s">
        <v>31</v>
      </c>
      <c r="J14" s="26">
        <v>0</v>
      </c>
      <c r="K14" s="17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18" x14ac:dyDescent="0.25">
      <c r="B15" s="16">
        <v>7</v>
      </c>
      <c r="C15" s="18" t="s">
        <v>52</v>
      </c>
      <c r="D15" s="27" t="s">
        <v>32</v>
      </c>
      <c r="E15" s="28" t="s">
        <v>32</v>
      </c>
      <c r="F15" s="28" t="s">
        <v>32</v>
      </c>
      <c r="G15" s="28" t="s">
        <v>32</v>
      </c>
      <c r="H15" s="28" t="s">
        <v>32</v>
      </c>
      <c r="I15" s="29" t="s">
        <v>32</v>
      </c>
      <c r="J15" s="26">
        <v>0</v>
      </c>
      <c r="K15" s="17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18" x14ac:dyDescent="0.25">
      <c r="B16" s="16">
        <v>8</v>
      </c>
      <c r="C16" s="18" t="s">
        <v>53</v>
      </c>
      <c r="D16" s="27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9" t="s">
        <v>33</v>
      </c>
      <c r="J16" s="26">
        <v>0</v>
      </c>
      <c r="K16" s="17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2:17" x14ac:dyDescent="0.25">
      <c r="B17" s="16">
        <v>9</v>
      </c>
      <c r="C17" s="18" t="s">
        <v>54</v>
      </c>
      <c r="D17" s="27" t="s">
        <v>34</v>
      </c>
      <c r="E17" s="28" t="s">
        <v>34</v>
      </c>
      <c r="F17" s="28" t="s">
        <v>34</v>
      </c>
      <c r="G17" s="28" t="s">
        <v>34</v>
      </c>
      <c r="H17" s="28" t="s">
        <v>34</v>
      </c>
      <c r="I17" s="29" t="s">
        <v>34</v>
      </c>
      <c r="J17" s="26">
        <v>0</v>
      </c>
      <c r="K17" s="17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</row>
    <row r="18" spans="2:17" x14ac:dyDescent="0.25">
      <c r="B18" s="16">
        <v>10</v>
      </c>
      <c r="C18" s="18" t="s">
        <v>55</v>
      </c>
      <c r="D18" s="27" t="s">
        <v>35</v>
      </c>
      <c r="E18" s="28" t="s">
        <v>35</v>
      </c>
      <c r="F18" s="28" t="s">
        <v>35</v>
      </c>
      <c r="G18" s="28" t="s">
        <v>35</v>
      </c>
      <c r="H18" s="28" t="s">
        <v>35</v>
      </c>
      <c r="I18" s="29" t="s">
        <v>35</v>
      </c>
      <c r="J18" s="26">
        <v>0</v>
      </c>
      <c r="K18" s="17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</row>
    <row r="19" spans="2:17" x14ac:dyDescent="0.25">
      <c r="B19" s="16">
        <v>11</v>
      </c>
      <c r="C19" s="18" t="s">
        <v>56</v>
      </c>
      <c r="D19" s="27" t="s">
        <v>36</v>
      </c>
      <c r="E19" s="28" t="s">
        <v>36</v>
      </c>
      <c r="F19" s="28" t="s">
        <v>36</v>
      </c>
      <c r="G19" s="28" t="s">
        <v>36</v>
      </c>
      <c r="H19" s="28" t="s">
        <v>36</v>
      </c>
      <c r="I19" s="29" t="s">
        <v>36</v>
      </c>
      <c r="J19" s="26">
        <v>0</v>
      </c>
      <c r="K19" s="17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0</v>
      </c>
    </row>
    <row r="20" spans="2:17" x14ac:dyDescent="0.25">
      <c r="B20" s="16">
        <v>12</v>
      </c>
      <c r="C20" s="18" t="s">
        <v>57</v>
      </c>
      <c r="D20" s="27" t="s">
        <v>37</v>
      </c>
      <c r="E20" s="28" t="s">
        <v>37</v>
      </c>
      <c r="F20" s="28" t="s">
        <v>37</v>
      </c>
      <c r="G20" s="28" t="s">
        <v>37</v>
      </c>
      <c r="H20" s="28" t="s">
        <v>37</v>
      </c>
      <c r="I20" s="29" t="s">
        <v>37</v>
      </c>
      <c r="J20" s="26">
        <v>0</v>
      </c>
      <c r="K20" s="17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0</v>
      </c>
    </row>
    <row r="21" spans="2:17" x14ac:dyDescent="0.25">
      <c r="B21" s="16">
        <v>13</v>
      </c>
      <c r="C21" s="18" t="s">
        <v>58</v>
      </c>
      <c r="D21" s="27" t="s">
        <v>38</v>
      </c>
      <c r="E21" s="28" t="s">
        <v>38</v>
      </c>
      <c r="F21" s="28" t="s">
        <v>38</v>
      </c>
      <c r="G21" s="28" t="s">
        <v>38</v>
      </c>
      <c r="H21" s="28" t="s">
        <v>38</v>
      </c>
      <c r="I21" s="29" t="s">
        <v>38</v>
      </c>
      <c r="J21" s="26">
        <v>0</v>
      </c>
      <c r="K21" s="17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0</v>
      </c>
    </row>
    <row r="22" spans="2:17" x14ac:dyDescent="0.25">
      <c r="B22" s="16">
        <v>14</v>
      </c>
      <c r="C22" s="18" t="s">
        <v>59</v>
      </c>
      <c r="D22" s="27" t="s">
        <v>39</v>
      </c>
      <c r="E22" s="28" t="s">
        <v>39</v>
      </c>
      <c r="F22" s="28" t="s">
        <v>39</v>
      </c>
      <c r="G22" s="28" t="s">
        <v>39</v>
      </c>
      <c r="H22" s="28" t="s">
        <v>39</v>
      </c>
      <c r="I22" s="29" t="s">
        <v>39</v>
      </c>
      <c r="J22" s="26">
        <v>0</v>
      </c>
      <c r="K22" s="17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B23" s="16">
        <v>15</v>
      </c>
      <c r="C23" s="19" t="s">
        <v>60</v>
      </c>
      <c r="D23" s="38" t="s">
        <v>40</v>
      </c>
      <c r="E23" s="28" t="s">
        <v>40</v>
      </c>
      <c r="F23" s="28" t="s">
        <v>40</v>
      </c>
      <c r="G23" s="28" t="s">
        <v>40</v>
      </c>
      <c r="H23" s="28" t="s">
        <v>40</v>
      </c>
      <c r="I23" s="29" t="s">
        <v>40</v>
      </c>
      <c r="J23" s="2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9">
        <f t="shared" si="0"/>
        <v>0</v>
      </c>
    </row>
    <row r="24" spans="2:17" x14ac:dyDescent="0.25">
      <c r="B24" s="16">
        <v>16</v>
      </c>
      <c r="C24" s="19" t="s">
        <v>61</v>
      </c>
      <c r="D24" s="38" t="s">
        <v>41</v>
      </c>
      <c r="E24" s="28" t="s">
        <v>41</v>
      </c>
      <c r="F24" s="28" t="s">
        <v>41</v>
      </c>
      <c r="G24" s="28" t="s">
        <v>41</v>
      </c>
      <c r="H24" s="28" t="s">
        <v>41</v>
      </c>
      <c r="I24" s="29" t="s">
        <v>41</v>
      </c>
      <c r="J24" s="2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9">
        <f t="shared" si="0"/>
        <v>0</v>
      </c>
    </row>
    <row r="25" spans="2:17" x14ac:dyDescent="0.25">
      <c r="B25" s="16">
        <v>17</v>
      </c>
      <c r="C25" s="19" t="s">
        <v>62</v>
      </c>
      <c r="D25" s="38" t="s">
        <v>42</v>
      </c>
      <c r="E25" s="28" t="s">
        <v>42</v>
      </c>
      <c r="F25" s="28" t="s">
        <v>42</v>
      </c>
      <c r="G25" s="28" t="s">
        <v>42</v>
      </c>
      <c r="H25" s="28" t="s">
        <v>42</v>
      </c>
      <c r="I25" s="29" t="s">
        <v>42</v>
      </c>
      <c r="J25" s="2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9">
        <f t="shared" si="0"/>
        <v>0</v>
      </c>
    </row>
    <row r="26" spans="2:17" x14ac:dyDescent="0.25">
      <c r="B26" s="16">
        <v>18</v>
      </c>
      <c r="C26" s="19" t="s">
        <v>63</v>
      </c>
      <c r="D26" s="38" t="s">
        <v>43</v>
      </c>
      <c r="E26" s="28" t="s">
        <v>43</v>
      </c>
      <c r="F26" s="28" t="s">
        <v>43</v>
      </c>
      <c r="G26" s="28" t="s">
        <v>43</v>
      </c>
      <c r="H26" s="28" t="s">
        <v>43</v>
      </c>
      <c r="I26" s="29" t="s">
        <v>43</v>
      </c>
      <c r="J26" s="2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9">
        <f t="shared" si="0"/>
        <v>0</v>
      </c>
    </row>
    <row r="27" spans="2:17" x14ac:dyDescent="0.25">
      <c r="B27" s="16">
        <v>19</v>
      </c>
      <c r="C27" s="19" t="s">
        <v>64</v>
      </c>
      <c r="D27" s="38" t="s">
        <v>44</v>
      </c>
      <c r="E27" s="28" t="s">
        <v>44</v>
      </c>
      <c r="F27" s="28" t="s">
        <v>44</v>
      </c>
      <c r="G27" s="28" t="s">
        <v>44</v>
      </c>
      <c r="H27" s="28" t="s">
        <v>44</v>
      </c>
      <c r="I27" s="29" t="s">
        <v>44</v>
      </c>
      <c r="J27" s="26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9">
        <f t="shared" si="0"/>
        <v>0</v>
      </c>
    </row>
    <row r="28" spans="2:17" x14ac:dyDescent="0.25">
      <c r="B28" s="16">
        <v>20</v>
      </c>
      <c r="C28" s="19" t="s">
        <v>65</v>
      </c>
      <c r="D28" s="38" t="s">
        <v>45</v>
      </c>
      <c r="E28" s="28" t="s">
        <v>45</v>
      </c>
      <c r="F28" s="28" t="s">
        <v>45</v>
      </c>
      <c r="G28" s="28" t="s">
        <v>45</v>
      </c>
      <c r="H28" s="28" t="s">
        <v>45</v>
      </c>
      <c r="I28" s="29" t="s">
        <v>45</v>
      </c>
      <c r="J28" s="26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9">
        <f t="shared" si="0"/>
        <v>0</v>
      </c>
    </row>
    <row r="29" spans="2:17" x14ac:dyDescent="0.25">
      <c r="C29" s="35"/>
      <c r="D29" s="35"/>
      <c r="E29" s="1"/>
      <c r="H29" s="39" t="s">
        <v>19</v>
      </c>
      <c r="I29" s="39"/>
      <c r="J29" s="10">
        <f t="shared" ref="J29:Q29" si="1">COUNTIF(J9:J28,"&gt;=70")</f>
        <v>0</v>
      </c>
      <c r="K29" s="10">
        <f t="shared" si="1"/>
        <v>0</v>
      </c>
      <c r="L29" s="10">
        <f t="shared" si="1"/>
        <v>0</v>
      </c>
      <c r="M29" s="10">
        <f t="shared" si="1"/>
        <v>0</v>
      </c>
      <c r="N29" s="10">
        <f t="shared" si="1"/>
        <v>0</v>
      </c>
      <c r="O29" s="10">
        <f t="shared" si="1"/>
        <v>0</v>
      </c>
      <c r="P29" s="10">
        <f t="shared" si="1"/>
        <v>0</v>
      </c>
      <c r="Q29" s="14">
        <f t="shared" si="1"/>
        <v>0</v>
      </c>
    </row>
    <row r="30" spans="2:17" x14ac:dyDescent="0.25">
      <c r="C30" s="35"/>
      <c r="D30" s="35"/>
      <c r="E30" s="7"/>
      <c r="H30" s="40" t="s">
        <v>20</v>
      </c>
      <c r="I30" s="40"/>
      <c r="J30" s="11">
        <f t="shared" ref="J30:Q30" si="2">COUNTIF(J9:J28,"&lt;70")</f>
        <v>20</v>
      </c>
      <c r="K30" s="11">
        <f t="shared" si="2"/>
        <v>20</v>
      </c>
      <c r="L30" s="11">
        <f t="shared" si="2"/>
        <v>20</v>
      </c>
      <c r="M30" s="11">
        <f t="shared" si="2"/>
        <v>20</v>
      </c>
      <c r="N30" s="11">
        <f t="shared" si="2"/>
        <v>20</v>
      </c>
      <c r="O30" s="11">
        <f t="shared" si="2"/>
        <v>20</v>
      </c>
      <c r="P30" s="11">
        <f t="shared" si="2"/>
        <v>20</v>
      </c>
      <c r="Q30" s="11">
        <f t="shared" si="2"/>
        <v>20</v>
      </c>
    </row>
    <row r="31" spans="2:17" x14ac:dyDescent="0.25">
      <c r="C31" s="35"/>
      <c r="D31" s="35"/>
      <c r="E31" s="35"/>
      <c r="H31" s="40" t="s">
        <v>21</v>
      </c>
      <c r="I31" s="40"/>
      <c r="J31" s="11">
        <f t="shared" ref="J31:Q31" si="3">COUNT(J9:J28)</f>
        <v>20</v>
      </c>
      <c r="K31" s="11">
        <f t="shared" si="3"/>
        <v>20</v>
      </c>
      <c r="L31" s="11">
        <f t="shared" si="3"/>
        <v>20</v>
      </c>
      <c r="M31" s="11">
        <f t="shared" si="3"/>
        <v>20</v>
      </c>
      <c r="N31" s="11">
        <f t="shared" si="3"/>
        <v>20</v>
      </c>
      <c r="O31" s="11">
        <f t="shared" si="3"/>
        <v>20</v>
      </c>
      <c r="P31" s="11">
        <f t="shared" si="3"/>
        <v>20</v>
      </c>
      <c r="Q31" s="11">
        <f t="shared" si="3"/>
        <v>20</v>
      </c>
    </row>
    <row r="32" spans="2:17" x14ac:dyDescent="0.25">
      <c r="C32" s="35"/>
      <c r="D32" s="35"/>
      <c r="E32" s="1"/>
      <c r="H32" s="41" t="s">
        <v>16</v>
      </c>
      <c r="I32" s="41"/>
      <c r="J32" s="12">
        <f>J29/J31</f>
        <v>0</v>
      </c>
      <c r="K32" s="13">
        <f t="shared" ref="K32:Q32" si="4">K29/K31</f>
        <v>0</v>
      </c>
      <c r="L32" s="13">
        <f t="shared" si="4"/>
        <v>0</v>
      </c>
      <c r="M32" s="13">
        <f t="shared" si="4"/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13">
        <f t="shared" si="4"/>
        <v>0</v>
      </c>
    </row>
    <row r="33" spans="3:17" x14ac:dyDescent="0.25">
      <c r="C33" s="35"/>
      <c r="D33" s="35"/>
      <c r="E33" s="1"/>
      <c r="H33" s="41" t="s">
        <v>17</v>
      </c>
      <c r="I33" s="41"/>
      <c r="J33" s="12">
        <f>J30/J31</f>
        <v>1</v>
      </c>
      <c r="K33" s="12">
        <f t="shared" ref="K33:Q33" si="5">K30/K31</f>
        <v>1</v>
      </c>
      <c r="L33" s="13">
        <f t="shared" si="5"/>
        <v>1</v>
      </c>
      <c r="M33" s="13">
        <f t="shared" si="5"/>
        <v>1</v>
      </c>
      <c r="N33" s="13">
        <f t="shared" si="5"/>
        <v>1</v>
      </c>
      <c r="O33" s="13">
        <f t="shared" si="5"/>
        <v>1</v>
      </c>
      <c r="P33" s="13">
        <f t="shared" si="5"/>
        <v>1</v>
      </c>
      <c r="Q33" s="13">
        <f t="shared" si="5"/>
        <v>1</v>
      </c>
    </row>
    <row r="34" spans="3:17" x14ac:dyDescent="0.25">
      <c r="C34" s="35"/>
      <c r="D34" s="35"/>
      <c r="E34" s="7"/>
    </row>
    <row r="35" spans="3:17" x14ac:dyDescent="0.25">
      <c r="C35" s="1"/>
      <c r="D35" s="1"/>
      <c r="E35" s="7"/>
    </row>
    <row r="36" spans="3:17" x14ac:dyDescent="0.25">
      <c r="J36" s="42"/>
      <c r="K36" s="42"/>
      <c r="L36" s="42"/>
      <c r="M36" s="42"/>
      <c r="N36" s="42"/>
      <c r="O36" s="42"/>
      <c r="P36" s="42"/>
    </row>
    <row r="37" spans="3:17" x14ac:dyDescent="0.25">
      <c r="J37" s="43" t="s">
        <v>18</v>
      </c>
      <c r="K37" s="43"/>
      <c r="L37" s="43"/>
      <c r="M37" s="43"/>
      <c r="N37" s="43"/>
      <c r="O37" s="43"/>
      <c r="P37" s="43"/>
    </row>
  </sheetData>
  <mergeCells count="42">
    <mergeCell ref="C33:D33"/>
    <mergeCell ref="H33:I33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C29:D29"/>
    <mergeCell ref="H29:I29"/>
    <mergeCell ref="D24:I24"/>
    <mergeCell ref="D25:I25"/>
    <mergeCell ref="D26:I26"/>
    <mergeCell ref="D27:I27"/>
    <mergeCell ref="D28:I28"/>
    <mergeCell ref="D23:I23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tabSelected="1" topLeftCell="A18" zoomScale="140" zoomScaleNormal="140" workbookViewId="0">
      <selection activeCell="S9" sqref="S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9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1"/>
      <c r="R3" s="21"/>
    </row>
    <row r="4" spans="2:19" x14ac:dyDescent="0.25">
      <c r="C4" t="s">
        <v>0</v>
      </c>
      <c r="D4" s="32" t="s">
        <v>121</v>
      </c>
      <c r="E4" s="32"/>
      <c r="F4" s="32"/>
      <c r="G4" s="32"/>
      <c r="I4" t="s">
        <v>1</v>
      </c>
      <c r="J4" s="33" t="s">
        <v>86</v>
      </c>
      <c r="K4" s="33"/>
      <c r="M4" t="s">
        <v>2</v>
      </c>
      <c r="N4" s="34">
        <v>45721</v>
      </c>
      <c r="O4" s="34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25</v>
      </c>
      <c r="L6" s="36"/>
      <c r="M6" s="36"/>
      <c r="N6" s="36"/>
      <c r="O6" s="36"/>
      <c r="P6" s="36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25" t="s">
        <v>7</v>
      </c>
      <c r="K8" s="25" t="s">
        <v>10</v>
      </c>
      <c r="L8" s="25" t="s">
        <v>11</v>
      </c>
      <c r="M8" s="25" t="s">
        <v>12</v>
      </c>
      <c r="N8" s="25" t="s">
        <v>13</v>
      </c>
      <c r="O8" s="25" t="s">
        <v>14</v>
      </c>
      <c r="P8" s="25" t="s">
        <v>15</v>
      </c>
      <c r="Q8" s="8" t="s">
        <v>23</v>
      </c>
    </row>
    <row r="9" spans="2:19" x14ac:dyDescent="0.25">
      <c r="B9" s="16">
        <v>1</v>
      </c>
      <c r="C9" s="18" t="s">
        <v>46</v>
      </c>
      <c r="D9" s="27" t="s">
        <v>26</v>
      </c>
      <c r="E9" s="28" t="s">
        <v>26</v>
      </c>
      <c r="F9" s="28" t="s">
        <v>26</v>
      </c>
      <c r="G9" s="28" t="s">
        <v>26</v>
      </c>
      <c r="H9" s="28" t="s">
        <v>26</v>
      </c>
      <c r="I9" s="29" t="s">
        <v>26</v>
      </c>
      <c r="J9" s="26">
        <v>100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9">
        <f>SUM(J9)</f>
        <v>100</v>
      </c>
      <c r="S9">
        <f>AVERAGE(J9:J27)</f>
        <v>95.526315789473685</v>
      </c>
    </row>
    <row r="10" spans="2:19" x14ac:dyDescent="0.25">
      <c r="B10" s="16">
        <v>2</v>
      </c>
      <c r="C10" s="18" t="s">
        <v>47</v>
      </c>
      <c r="D10" s="27" t="s">
        <v>27</v>
      </c>
      <c r="E10" s="28" t="s">
        <v>27</v>
      </c>
      <c r="F10" s="28" t="s">
        <v>27</v>
      </c>
      <c r="G10" s="28" t="s">
        <v>27</v>
      </c>
      <c r="H10" s="28" t="s">
        <v>27</v>
      </c>
      <c r="I10" s="29" t="s">
        <v>27</v>
      </c>
      <c r="J10" s="26">
        <v>87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9">
        <f t="shared" ref="Q10:Q27" si="0">SUM(J10)</f>
        <v>87</v>
      </c>
    </row>
    <row r="11" spans="2:19" x14ac:dyDescent="0.25">
      <c r="B11" s="16">
        <v>3</v>
      </c>
      <c r="C11" s="18" t="s">
        <v>125</v>
      </c>
      <c r="D11" s="27" t="s">
        <v>124</v>
      </c>
      <c r="E11" s="28"/>
      <c r="F11" s="28"/>
      <c r="G11" s="28"/>
      <c r="H11" s="28"/>
      <c r="I11" s="29"/>
      <c r="J11" s="26">
        <v>98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9">
        <f t="shared" si="0"/>
        <v>98</v>
      </c>
    </row>
    <row r="12" spans="2:19" x14ac:dyDescent="0.25">
      <c r="B12" s="16">
        <v>4</v>
      </c>
      <c r="C12" s="18" t="s">
        <v>49</v>
      </c>
      <c r="D12" s="27" t="s">
        <v>29</v>
      </c>
      <c r="E12" s="28" t="s">
        <v>29</v>
      </c>
      <c r="F12" s="28" t="s">
        <v>29</v>
      </c>
      <c r="G12" s="28" t="s">
        <v>29</v>
      </c>
      <c r="H12" s="28" t="s">
        <v>29</v>
      </c>
      <c r="I12" s="29" t="s">
        <v>29</v>
      </c>
      <c r="J12" s="26">
        <v>100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9">
        <f t="shared" si="0"/>
        <v>100</v>
      </c>
    </row>
    <row r="13" spans="2:19" x14ac:dyDescent="0.25">
      <c r="B13" s="16">
        <v>5</v>
      </c>
      <c r="C13" s="18" t="s">
        <v>50</v>
      </c>
      <c r="D13" s="27" t="s">
        <v>30</v>
      </c>
      <c r="E13" s="28" t="s">
        <v>30</v>
      </c>
      <c r="F13" s="28" t="s">
        <v>30</v>
      </c>
      <c r="G13" s="28" t="s">
        <v>30</v>
      </c>
      <c r="H13" s="28" t="s">
        <v>30</v>
      </c>
      <c r="I13" s="29" t="s">
        <v>30</v>
      </c>
      <c r="J13" s="26">
        <v>100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9">
        <f t="shared" si="0"/>
        <v>100</v>
      </c>
    </row>
    <row r="14" spans="2:19" x14ac:dyDescent="0.25">
      <c r="B14" s="16">
        <v>6</v>
      </c>
      <c r="C14" s="18" t="s">
        <v>52</v>
      </c>
      <c r="D14" s="27" t="s">
        <v>32</v>
      </c>
      <c r="E14" s="28" t="s">
        <v>32</v>
      </c>
      <c r="F14" s="28" t="s">
        <v>32</v>
      </c>
      <c r="G14" s="28" t="s">
        <v>32</v>
      </c>
      <c r="H14" s="28" t="s">
        <v>32</v>
      </c>
      <c r="I14" s="29" t="s">
        <v>32</v>
      </c>
      <c r="J14" s="26">
        <v>87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9">
        <f t="shared" si="0"/>
        <v>87</v>
      </c>
    </row>
    <row r="15" spans="2:19" x14ac:dyDescent="0.25">
      <c r="B15" s="16">
        <v>7</v>
      </c>
      <c r="C15" s="18" t="s">
        <v>53</v>
      </c>
      <c r="D15" s="27" t="s">
        <v>33</v>
      </c>
      <c r="E15" s="28" t="s">
        <v>33</v>
      </c>
      <c r="F15" s="28" t="s">
        <v>33</v>
      </c>
      <c r="G15" s="28" t="s">
        <v>33</v>
      </c>
      <c r="H15" s="28" t="s">
        <v>33</v>
      </c>
      <c r="I15" s="29" t="s">
        <v>33</v>
      </c>
      <c r="J15" s="26">
        <v>100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9">
        <f t="shared" si="0"/>
        <v>100</v>
      </c>
    </row>
    <row r="16" spans="2:19" x14ac:dyDescent="0.25">
      <c r="B16" s="16">
        <v>8</v>
      </c>
      <c r="C16" s="18" t="s">
        <v>55</v>
      </c>
      <c r="D16" s="27" t="s">
        <v>35</v>
      </c>
      <c r="E16" s="28" t="s">
        <v>35</v>
      </c>
      <c r="F16" s="28" t="s">
        <v>35</v>
      </c>
      <c r="G16" s="28" t="s">
        <v>35</v>
      </c>
      <c r="H16" s="28" t="s">
        <v>35</v>
      </c>
      <c r="I16" s="29" t="s">
        <v>35</v>
      </c>
      <c r="J16" s="26">
        <v>90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9">
        <f t="shared" si="0"/>
        <v>90</v>
      </c>
    </row>
    <row r="17" spans="2:17" x14ac:dyDescent="0.25">
      <c r="B17" s="16">
        <v>9</v>
      </c>
      <c r="C17" s="18" t="s">
        <v>56</v>
      </c>
      <c r="D17" s="27" t="s">
        <v>36</v>
      </c>
      <c r="E17" s="28" t="s">
        <v>36</v>
      </c>
      <c r="F17" s="28" t="s">
        <v>36</v>
      </c>
      <c r="G17" s="28" t="s">
        <v>36</v>
      </c>
      <c r="H17" s="28" t="s">
        <v>36</v>
      </c>
      <c r="I17" s="29" t="s">
        <v>36</v>
      </c>
      <c r="J17" s="26">
        <v>98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9">
        <f t="shared" si="0"/>
        <v>98</v>
      </c>
    </row>
    <row r="18" spans="2:17" x14ac:dyDescent="0.25">
      <c r="B18" s="16">
        <v>10</v>
      </c>
      <c r="C18" s="18" t="s">
        <v>57</v>
      </c>
      <c r="D18" s="27" t="s">
        <v>37</v>
      </c>
      <c r="E18" s="28" t="s">
        <v>37</v>
      </c>
      <c r="F18" s="28" t="s">
        <v>37</v>
      </c>
      <c r="G18" s="28" t="s">
        <v>37</v>
      </c>
      <c r="H18" s="28" t="s">
        <v>37</v>
      </c>
      <c r="I18" s="29" t="s">
        <v>37</v>
      </c>
      <c r="J18" s="26">
        <v>93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9">
        <f t="shared" si="0"/>
        <v>93</v>
      </c>
    </row>
    <row r="19" spans="2:17" x14ac:dyDescent="0.25">
      <c r="B19" s="16">
        <v>11</v>
      </c>
      <c r="C19" s="18" t="s">
        <v>58</v>
      </c>
      <c r="D19" s="27" t="s">
        <v>38</v>
      </c>
      <c r="E19" s="28" t="s">
        <v>38</v>
      </c>
      <c r="F19" s="28" t="s">
        <v>38</v>
      </c>
      <c r="G19" s="28" t="s">
        <v>38</v>
      </c>
      <c r="H19" s="28" t="s">
        <v>38</v>
      </c>
      <c r="I19" s="29" t="s">
        <v>38</v>
      </c>
      <c r="J19" s="26">
        <v>94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9">
        <f t="shared" ref="Q19" si="1">SUM(J19)</f>
        <v>94</v>
      </c>
    </row>
    <row r="20" spans="2:17" x14ac:dyDescent="0.25">
      <c r="B20" s="16">
        <v>12</v>
      </c>
      <c r="C20" s="18" t="s">
        <v>123</v>
      </c>
      <c r="D20" s="27" t="s">
        <v>122</v>
      </c>
      <c r="E20" s="28" t="s">
        <v>38</v>
      </c>
      <c r="F20" s="28" t="s">
        <v>38</v>
      </c>
      <c r="G20" s="28" t="s">
        <v>38</v>
      </c>
      <c r="H20" s="28" t="s">
        <v>38</v>
      </c>
      <c r="I20" s="29" t="s">
        <v>38</v>
      </c>
      <c r="J20" s="26">
        <v>98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9">
        <f t="shared" si="0"/>
        <v>98</v>
      </c>
    </row>
    <row r="21" spans="2:17" x14ac:dyDescent="0.25">
      <c r="B21" s="16">
        <v>13</v>
      </c>
      <c r="C21" s="18" t="s">
        <v>59</v>
      </c>
      <c r="D21" s="27" t="s">
        <v>39</v>
      </c>
      <c r="E21" s="28" t="s">
        <v>39</v>
      </c>
      <c r="F21" s="28" t="s">
        <v>39</v>
      </c>
      <c r="G21" s="28" t="s">
        <v>39</v>
      </c>
      <c r="H21" s="28" t="s">
        <v>39</v>
      </c>
      <c r="I21" s="29" t="s">
        <v>39</v>
      </c>
      <c r="J21" s="26">
        <v>88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9">
        <f t="shared" si="0"/>
        <v>88</v>
      </c>
    </row>
    <row r="22" spans="2:17" x14ac:dyDescent="0.25">
      <c r="B22" s="16">
        <v>14</v>
      </c>
      <c r="C22" s="19" t="s">
        <v>61</v>
      </c>
      <c r="D22" s="38" t="s">
        <v>41</v>
      </c>
      <c r="E22" s="28" t="s">
        <v>41</v>
      </c>
      <c r="F22" s="28" t="s">
        <v>41</v>
      </c>
      <c r="G22" s="28" t="s">
        <v>41</v>
      </c>
      <c r="H22" s="28" t="s">
        <v>41</v>
      </c>
      <c r="I22" s="29" t="s">
        <v>41</v>
      </c>
      <c r="J22" s="26">
        <v>98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9">
        <f t="shared" si="0"/>
        <v>98</v>
      </c>
    </row>
    <row r="23" spans="2:17" x14ac:dyDescent="0.25">
      <c r="B23" s="16">
        <v>15</v>
      </c>
      <c r="C23" s="19" t="s">
        <v>62</v>
      </c>
      <c r="D23" s="38" t="s">
        <v>42</v>
      </c>
      <c r="E23" s="28" t="s">
        <v>42</v>
      </c>
      <c r="F23" s="28" t="s">
        <v>42</v>
      </c>
      <c r="G23" s="28" t="s">
        <v>42</v>
      </c>
      <c r="H23" s="28" t="s">
        <v>42</v>
      </c>
      <c r="I23" s="29" t="s">
        <v>42</v>
      </c>
      <c r="J23" s="26">
        <v>100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9">
        <f t="shared" si="0"/>
        <v>100</v>
      </c>
    </row>
    <row r="24" spans="2:17" x14ac:dyDescent="0.25">
      <c r="B24" s="16">
        <v>16</v>
      </c>
      <c r="C24" s="19" t="s">
        <v>63</v>
      </c>
      <c r="D24" s="38" t="s">
        <v>43</v>
      </c>
      <c r="E24" s="28" t="s">
        <v>43</v>
      </c>
      <c r="F24" s="28" t="s">
        <v>43</v>
      </c>
      <c r="G24" s="28" t="s">
        <v>43</v>
      </c>
      <c r="H24" s="28" t="s">
        <v>43</v>
      </c>
      <c r="I24" s="29" t="s">
        <v>43</v>
      </c>
      <c r="J24" s="26">
        <v>86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9">
        <f t="shared" si="0"/>
        <v>86</v>
      </c>
    </row>
    <row r="25" spans="2:17" x14ac:dyDescent="0.25">
      <c r="B25" s="16">
        <v>17</v>
      </c>
      <c r="C25" s="19" t="s">
        <v>64</v>
      </c>
      <c r="D25" s="38" t="s">
        <v>44</v>
      </c>
      <c r="E25" s="28" t="s">
        <v>44</v>
      </c>
      <c r="F25" s="28" t="s">
        <v>44</v>
      </c>
      <c r="G25" s="28" t="s">
        <v>44</v>
      </c>
      <c r="H25" s="28" t="s">
        <v>44</v>
      </c>
      <c r="I25" s="29" t="s">
        <v>44</v>
      </c>
      <c r="J25" s="26">
        <v>100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9">
        <f t="shared" si="0"/>
        <v>100</v>
      </c>
    </row>
    <row r="26" spans="2:17" x14ac:dyDescent="0.25">
      <c r="B26" s="16">
        <v>18</v>
      </c>
      <c r="C26" s="19" t="s">
        <v>65</v>
      </c>
      <c r="D26" s="38" t="s">
        <v>45</v>
      </c>
      <c r="E26" s="28" t="s">
        <v>45</v>
      </c>
      <c r="F26" s="28" t="s">
        <v>45</v>
      </c>
      <c r="G26" s="28" t="s">
        <v>45</v>
      </c>
      <c r="H26" s="28" t="s">
        <v>45</v>
      </c>
      <c r="I26" s="29" t="s">
        <v>45</v>
      </c>
      <c r="J26" s="26">
        <v>100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9">
        <f t="shared" si="0"/>
        <v>100</v>
      </c>
    </row>
    <row r="27" spans="2:17" x14ac:dyDescent="0.25">
      <c r="B27" s="16">
        <v>19</v>
      </c>
      <c r="C27" s="19" t="s">
        <v>66</v>
      </c>
      <c r="D27" s="38" t="s">
        <v>126</v>
      </c>
      <c r="E27" s="28"/>
      <c r="F27" s="28"/>
      <c r="G27" s="28"/>
      <c r="H27" s="28"/>
      <c r="I27" s="29"/>
      <c r="J27" s="26">
        <v>98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9">
        <f t="shared" si="0"/>
        <v>98</v>
      </c>
    </row>
    <row r="28" spans="2:17" x14ac:dyDescent="0.25">
      <c r="C28" s="35"/>
      <c r="D28" s="35"/>
      <c r="E28" s="21"/>
      <c r="H28" s="39" t="s">
        <v>19</v>
      </c>
      <c r="I28" s="39"/>
      <c r="J28" s="22">
        <f t="shared" ref="J28:Q28" si="2">COUNTIF(J9:J27,"&gt;=70")</f>
        <v>19</v>
      </c>
      <c r="K28" s="22">
        <f t="shared" si="2"/>
        <v>0</v>
      </c>
      <c r="L28" s="22">
        <f t="shared" si="2"/>
        <v>0</v>
      </c>
      <c r="M28" s="22">
        <f t="shared" si="2"/>
        <v>0</v>
      </c>
      <c r="N28" s="22">
        <f t="shared" si="2"/>
        <v>0</v>
      </c>
      <c r="O28" s="22">
        <f t="shared" si="2"/>
        <v>0</v>
      </c>
      <c r="P28" s="22">
        <f t="shared" si="2"/>
        <v>0</v>
      </c>
      <c r="Q28" s="14">
        <f t="shared" si="2"/>
        <v>19</v>
      </c>
    </row>
    <row r="29" spans="2:17" x14ac:dyDescent="0.25">
      <c r="C29" s="35"/>
      <c r="D29" s="35"/>
      <c r="E29" s="24"/>
      <c r="H29" s="40" t="s">
        <v>20</v>
      </c>
      <c r="I29" s="40"/>
      <c r="J29" s="23">
        <f t="shared" ref="J29:Q29" si="3">COUNTIF(J9:J27,"&lt;70")</f>
        <v>0</v>
      </c>
      <c r="K29" s="23">
        <f t="shared" si="3"/>
        <v>19</v>
      </c>
      <c r="L29" s="23">
        <f t="shared" si="3"/>
        <v>19</v>
      </c>
      <c r="M29" s="23">
        <f t="shared" si="3"/>
        <v>19</v>
      </c>
      <c r="N29" s="23">
        <f t="shared" si="3"/>
        <v>19</v>
      </c>
      <c r="O29" s="23">
        <f t="shared" si="3"/>
        <v>19</v>
      </c>
      <c r="P29" s="23">
        <f t="shared" si="3"/>
        <v>19</v>
      </c>
      <c r="Q29" s="23">
        <f t="shared" si="3"/>
        <v>0</v>
      </c>
    </row>
    <row r="30" spans="2:17" x14ac:dyDescent="0.25">
      <c r="C30" s="35"/>
      <c r="D30" s="35"/>
      <c r="E30" s="35"/>
      <c r="H30" s="40" t="s">
        <v>21</v>
      </c>
      <c r="I30" s="40"/>
      <c r="J30" s="23">
        <f t="shared" ref="J30:Q30" si="4">COUNT(J9:J27)</f>
        <v>19</v>
      </c>
      <c r="K30" s="23">
        <f t="shared" si="4"/>
        <v>19</v>
      </c>
      <c r="L30" s="23">
        <f t="shared" si="4"/>
        <v>19</v>
      </c>
      <c r="M30" s="23">
        <f t="shared" si="4"/>
        <v>19</v>
      </c>
      <c r="N30" s="23">
        <f t="shared" si="4"/>
        <v>19</v>
      </c>
      <c r="O30" s="23">
        <f t="shared" si="4"/>
        <v>19</v>
      </c>
      <c r="P30" s="23">
        <f t="shared" si="4"/>
        <v>19</v>
      </c>
      <c r="Q30" s="23">
        <f t="shared" si="4"/>
        <v>19</v>
      </c>
    </row>
    <row r="31" spans="2:17" x14ac:dyDescent="0.25">
      <c r="C31" s="35"/>
      <c r="D31" s="35"/>
      <c r="E31" s="21"/>
      <c r="H31" s="41" t="s">
        <v>16</v>
      </c>
      <c r="I31" s="41"/>
      <c r="J31" s="12">
        <f>J28/J30</f>
        <v>1</v>
      </c>
      <c r="K31" s="13">
        <f t="shared" ref="K31:Q31" si="5">K28/K30</f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13">
        <f t="shared" si="5"/>
        <v>1</v>
      </c>
    </row>
    <row r="32" spans="2:17" x14ac:dyDescent="0.25">
      <c r="C32" s="35"/>
      <c r="D32" s="35"/>
      <c r="E32" s="21"/>
      <c r="H32" s="41" t="s">
        <v>17</v>
      </c>
      <c r="I32" s="41"/>
      <c r="J32" s="12">
        <f>J29/J30</f>
        <v>0</v>
      </c>
      <c r="K32" s="12">
        <f t="shared" ref="K32:Q32" si="6">K29/K30</f>
        <v>1</v>
      </c>
      <c r="L32" s="13">
        <f t="shared" si="6"/>
        <v>1</v>
      </c>
      <c r="M32" s="13">
        <f t="shared" si="6"/>
        <v>1</v>
      </c>
      <c r="N32" s="13">
        <f t="shared" si="6"/>
        <v>1</v>
      </c>
      <c r="O32" s="13">
        <f t="shared" si="6"/>
        <v>1</v>
      </c>
      <c r="P32" s="13">
        <f t="shared" si="6"/>
        <v>1</v>
      </c>
      <c r="Q32" s="13">
        <f t="shared" si="6"/>
        <v>0</v>
      </c>
    </row>
    <row r="33" spans="3:16" x14ac:dyDescent="0.25">
      <c r="C33" s="35"/>
      <c r="D33" s="35"/>
      <c r="E33" s="24"/>
    </row>
    <row r="34" spans="3:16" x14ac:dyDescent="0.25">
      <c r="C34" s="21"/>
      <c r="D34" s="21"/>
      <c r="E34" s="24"/>
    </row>
    <row r="35" spans="3:16" x14ac:dyDescent="0.25">
      <c r="J35" s="42"/>
      <c r="K35" s="42"/>
      <c r="L35" s="42"/>
      <c r="M35" s="42"/>
      <c r="N35" s="42"/>
      <c r="O35" s="42"/>
      <c r="P35" s="42"/>
    </row>
    <row r="36" spans="3:16" x14ac:dyDescent="0.25">
      <c r="J36" s="43" t="s">
        <v>18</v>
      </c>
      <c r="K36" s="43"/>
      <c r="L36" s="43"/>
      <c r="M36" s="43"/>
      <c r="N36" s="43"/>
      <c r="O36" s="43"/>
      <c r="P36" s="43"/>
    </row>
  </sheetData>
  <mergeCells count="41">
    <mergeCell ref="C33:D33"/>
    <mergeCell ref="J35:P35"/>
    <mergeCell ref="J36:P36"/>
    <mergeCell ref="D19:I19"/>
    <mergeCell ref="C30:E30"/>
    <mergeCell ref="H30:I30"/>
    <mergeCell ref="C31:D31"/>
    <mergeCell ref="H31:I31"/>
    <mergeCell ref="C32:D32"/>
    <mergeCell ref="H32:I32"/>
    <mergeCell ref="D25:I25"/>
    <mergeCell ref="D26:I26"/>
    <mergeCell ref="D27:I27"/>
    <mergeCell ref="C28:D28"/>
    <mergeCell ref="H28:I28"/>
    <mergeCell ref="C29:D29"/>
    <mergeCell ref="H29:I29"/>
    <mergeCell ref="D18:I18"/>
    <mergeCell ref="D20:I20"/>
    <mergeCell ref="D21:I21"/>
    <mergeCell ref="D22:I22"/>
    <mergeCell ref="D23:I23"/>
    <mergeCell ref="D24:I24"/>
    <mergeCell ref="D14:I14"/>
    <mergeCell ref="D15:I15"/>
    <mergeCell ref="D16:I16"/>
    <mergeCell ref="D17:I17"/>
    <mergeCell ref="D8:I8"/>
    <mergeCell ref="D9:I9"/>
    <mergeCell ref="D10:I10"/>
    <mergeCell ref="D11:I11"/>
    <mergeCell ref="D12:I12"/>
    <mergeCell ref="D13:I13"/>
    <mergeCell ref="D6:G6"/>
    <mergeCell ref="I6:J6"/>
    <mergeCell ref="K6:P6"/>
    <mergeCell ref="B2:P2"/>
    <mergeCell ref="C3:P3"/>
    <mergeCell ref="D4:G4"/>
    <mergeCell ref="J4:K4"/>
    <mergeCell ref="N4:O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"/>
  <sheetViews>
    <sheetView topLeftCell="A2" zoomScale="80" zoomScaleNormal="80" workbookViewId="0">
      <selection activeCell="D7" sqref="D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20" x14ac:dyDescent="0.25">
      <c r="C4" t="s">
        <v>0</v>
      </c>
      <c r="D4" s="44" t="s">
        <v>118</v>
      </c>
      <c r="E4" s="44"/>
      <c r="F4" s="44"/>
      <c r="G4" s="44"/>
      <c r="I4" t="s">
        <v>1</v>
      </c>
      <c r="J4" s="33" t="s">
        <v>120</v>
      </c>
      <c r="K4" s="33"/>
      <c r="M4" t="s">
        <v>2</v>
      </c>
      <c r="N4" s="34">
        <v>45721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20" ht="11.25" customHeight="1" x14ac:dyDescent="0.25">
      <c r="T7" s="15"/>
    </row>
    <row r="8" spans="2:20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0" x14ac:dyDescent="0.25">
      <c r="B9" s="6">
        <v>1</v>
      </c>
      <c r="C9" s="6" t="s">
        <v>76</v>
      </c>
      <c r="D9" s="45" t="s">
        <v>67</v>
      </c>
      <c r="E9" s="46" t="s">
        <v>67</v>
      </c>
      <c r="F9" s="46" t="s">
        <v>67</v>
      </c>
      <c r="G9" s="46" t="s">
        <v>67</v>
      </c>
      <c r="H9" s="46" t="s">
        <v>67</v>
      </c>
      <c r="I9" s="47" t="s">
        <v>67</v>
      </c>
      <c r="J9" s="20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:Q18" si="0">SUM(J9)/1</f>
        <v>0</v>
      </c>
    </row>
    <row r="10" spans="2:20" x14ac:dyDescent="0.25">
      <c r="B10" s="6">
        <f t="shared" ref="B10:B18" si="1">B9+1</f>
        <v>2</v>
      </c>
      <c r="C10" s="6" t="s">
        <v>77</v>
      </c>
      <c r="D10" s="45" t="s">
        <v>68</v>
      </c>
      <c r="E10" s="46" t="s">
        <v>68</v>
      </c>
      <c r="F10" s="46" t="s">
        <v>68</v>
      </c>
      <c r="G10" s="46" t="s">
        <v>68</v>
      </c>
      <c r="H10" s="46" t="s">
        <v>68</v>
      </c>
      <c r="I10" s="47" t="s">
        <v>68</v>
      </c>
      <c r="J10" s="20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0</v>
      </c>
    </row>
    <row r="11" spans="2:20" x14ac:dyDescent="0.25">
      <c r="B11" s="16">
        <f t="shared" si="1"/>
        <v>3</v>
      </c>
      <c r="C11" s="6" t="s">
        <v>78</v>
      </c>
      <c r="D11" s="45" t="s">
        <v>69</v>
      </c>
      <c r="E11" s="46" t="s">
        <v>69</v>
      </c>
      <c r="F11" s="46" t="s">
        <v>69</v>
      </c>
      <c r="G11" s="46" t="s">
        <v>69</v>
      </c>
      <c r="H11" s="46" t="s">
        <v>69</v>
      </c>
      <c r="I11" s="47" t="s">
        <v>69</v>
      </c>
      <c r="J11" s="20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20" x14ac:dyDescent="0.25">
      <c r="B12" s="16">
        <f t="shared" si="1"/>
        <v>4</v>
      </c>
      <c r="C12" s="6" t="s">
        <v>79</v>
      </c>
      <c r="D12" s="45" t="s">
        <v>70</v>
      </c>
      <c r="E12" s="46" t="s">
        <v>70</v>
      </c>
      <c r="F12" s="46" t="s">
        <v>70</v>
      </c>
      <c r="G12" s="46" t="s">
        <v>70</v>
      </c>
      <c r="H12" s="46" t="s">
        <v>70</v>
      </c>
      <c r="I12" s="47" t="s">
        <v>70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9">
        <f t="shared" si="0"/>
        <v>0</v>
      </c>
    </row>
    <row r="13" spans="2:20" x14ac:dyDescent="0.25">
      <c r="B13" s="16">
        <f t="shared" si="1"/>
        <v>5</v>
      </c>
      <c r="C13" s="16" t="s">
        <v>54</v>
      </c>
      <c r="D13" s="45" t="s">
        <v>34</v>
      </c>
      <c r="E13" s="46" t="s">
        <v>70</v>
      </c>
      <c r="F13" s="46" t="s">
        <v>70</v>
      </c>
      <c r="G13" s="46" t="s">
        <v>70</v>
      </c>
      <c r="H13" s="46" t="s">
        <v>70</v>
      </c>
      <c r="I13" s="47" t="s">
        <v>70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9">
        <f t="shared" si="0"/>
        <v>0</v>
      </c>
    </row>
    <row r="14" spans="2:20" x14ac:dyDescent="0.25">
      <c r="B14" s="16">
        <f t="shared" si="1"/>
        <v>6</v>
      </c>
      <c r="C14" s="6" t="s">
        <v>80</v>
      </c>
      <c r="D14" s="45" t="s">
        <v>71</v>
      </c>
      <c r="E14" s="46" t="s">
        <v>71</v>
      </c>
      <c r="F14" s="46" t="s">
        <v>71</v>
      </c>
      <c r="G14" s="46" t="s">
        <v>71</v>
      </c>
      <c r="H14" s="46" t="s">
        <v>71</v>
      </c>
      <c r="I14" s="47" t="s">
        <v>71</v>
      </c>
      <c r="J14" s="20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20" x14ac:dyDescent="0.25">
      <c r="B15" s="16">
        <f t="shared" si="1"/>
        <v>7</v>
      </c>
      <c r="C15" s="6" t="s">
        <v>81</v>
      </c>
      <c r="D15" s="45" t="s">
        <v>72</v>
      </c>
      <c r="E15" s="46" t="s">
        <v>72</v>
      </c>
      <c r="F15" s="46" t="s">
        <v>72</v>
      </c>
      <c r="G15" s="46" t="s">
        <v>72</v>
      </c>
      <c r="H15" s="46" t="s">
        <v>72</v>
      </c>
      <c r="I15" s="47" t="s">
        <v>72</v>
      </c>
      <c r="J15" s="20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0</v>
      </c>
    </row>
    <row r="16" spans="2:20" x14ac:dyDescent="0.25">
      <c r="B16" s="16">
        <f t="shared" si="1"/>
        <v>8</v>
      </c>
      <c r="C16" s="6" t="s">
        <v>82</v>
      </c>
      <c r="D16" s="45" t="s">
        <v>73</v>
      </c>
      <c r="E16" s="46" t="s">
        <v>73</v>
      </c>
      <c r="F16" s="46" t="s">
        <v>73</v>
      </c>
      <c r="G16" s="46" t="s">
        <v>73</v>
      </c>
      <c r="H16" s="46" t="s">
        <v>73</v>
      </c>
      <c r="I16" s="47" t="s">
        <v>73</v>
      </c>
      <c r="J16" s="20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0</v>
      </c>
    </row>
    <row r="17" spans="2:17" x14ac:dyDescent="0.25">
      <c r="B17" s="16">
        <f t="shared" si="1"/>
        <v>9</v>
      </c>
      <c r="C17" s="6" t="s">
        <v>83</v>
      </c>
      <c r="D17" s="45" t="s">
        <v>74</v>
      </c>
      <c r="E17" s="46" t="s">
        <v>74</v>
      </c>
      <c r="F17" s="46" t="s">
        <v>74</v>
      </c>
      <c r="G17" s="46" t="s">
        <v>74</v>
      </c>
      <c r="H17" s="46" t="s">
        <v>74</v>
      </c>
      <c r="I17" s="47" t="s">
        <v>74</v>
      </c>
      <c r="J17" s="20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0</v>
      </c>
    </row>
    <row r="18" spans="2:17" x14ac:dyDescent="0.25">
      <c r="B18" s="16">
        <f t="shared" si="1"/>
        <v>10</v>
      </c>
      <c r="C18" s="6" t="s">
        <v>84</v>
      </c>
      <c r="D18" s="45" t="s">
        <v>75</v>
      </c>
      <c r="E18" s="46" t="s">
        <v>75</v>
      </c>
      <c r="F18" s="46" t="s">
        <v>75</v>
      </c>
      <c r="G18" s="46" t="s">
        <v>75</v>
      </c>
      <c r="H18" s="46" t="s">
        <v>75</v>
      </c>
      <c r="I18" s="47" t="s">
        <v>75</v>
      </c>
      <c r="J18" s="20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0</v>
      </c>
    </row>
    <row r="19" spans="2:17" x14ac:dyDescent="0.25">
      <c r="C19" s="35"/>
      <c r="D19" s="35"/>
      <c r="E19" s="1"/>
      <c r="H19" s="39" t="s">
        <v>19</v>
      </c>
      <c r="I19" s="39"/>
      <c r="J19" s="10">
        <f t="shared" ref="J19:Q19" si="2">COUNTIF(J9:J18,"&gt;=70")</f>
        <v>0</v>
      </c>
      <c r="K19" s="10">
        <f t="shared" si="2"/>
        <v>0</v>
      </c>
      <c r="L19" s="10">
        <f t="shared" si="2"/>
        <v>0</v>
      </c>
      <c r="M19" s="10">
        <f t="shared" si="2"/>
        <v>0</v>
      </c>
      <c r="N19" s="10">
        <f t="shared" si="2"/>
        <v>0</v>
      </c>
      <c r="O19" s="10">
        <f t="shared" si="2"/>
        <v>0</v>
      </c>
      <c r="P19" s="10">
        <f t="shared" si="2"/>
        <v>0</v>
      </c>
      <c r="Q19" s="14">
        <f t="shared" si="2"/>
        <v>0</v>
      </c>
    </row>
    <row r="20" spans="2:17" x14ac:dyDescent="0.25">
      <c r="C20" s="35"/>
      <c r="D20" s="35"/>
      <c r="E20" s="7"/>
      <c r="H20" s="40" t="s">
        <v>20</v>
      </c>
      <c r="I20" s="40"/>
      <c r="J20" s="11">
        <f t="shared" ref="J20:Q20" si="3">COUNTIF(J9:J18,"&lt;70")</f>
        <v>10</v>
      </c>
      <c r="K20" s="11">
        <f t="shared" si="3"/>
        <v>10</v>
      </c>
      <c r="L20" s="11">
        <f t="shared" si="3"/>
        <v>10</v>
      </c>
      <c r="M20" s="11">
        <f t="shared" si="3"/>
        <v>10</v>
      </c>
      <c r="N20" s="11">
        <f t="shared" si="3"/>
        <v>10</v>
      </c>
      <c r="O20" s="11">
        <f t="shared" si="3"/>
        <v>10</v>
      </c>
      <c r="P20" s="11">
        <f t="shared" si="3"/>
        <v>10</v>
      </c>
      <c r="Q20" s="11">
        <f t="shared" si="3"/>
        <v>10</v>
      </c>
    </row>
    <row r="21" spans="2:17" x14ac:dyDescent="0.25">
      <c r="C21" s="35"/>
      <c r="D21" s="35"/>
      <c r="E21" s="35"/>
      <c r="H21" s="40" t="s">
        <v>21</v>
      </c>
      <c r="I21" s="40"/>
      <c r="J21" s="11">
        <f t="shared" ref="J21:Q21" si="4">COUNT(J9:J18)</f>
        <v>10</v>
      </c>
      <c r="K21" s="11">
        <f t="shared" si="4"/>
        <v>10</v>
      </c>
      <c r="L21" s="11">
        <f t="shared" si="4"/>
        <v>10</v>
      </c>
      <c r="M21" s="11">
        <f t="shared" si="4"/>
        <v>10</v>
      </c>
      <c r="N21" s="11">
        <f t="shared" si="4"/>
        <v>10</v>
      </c>
      <c r="O21" s="11">
        <f t="shared" si="4"/>
        <v>10</v>
      </c>
      <c r="P21" s="11">
        <f t="shared" si="4"/>
        <v>10</v>
      </c>
      <c r="Q21" s="11">
        <f t="shared" si="4"/>
        <v>10</v>
      </c>
    </row>
    <row r="22" spans="2:17" x14ac:dyDescent="0.25">
      <c r="C22" s="35"/>
      <c r="D22" s="35"/>
      <c r="E22" s="1"/>
      <c r="H22" s="41" t="s">
        <v>16</v>
      </c>
      <c r="I22" s="41"/>
      <c r="J22" s="12">
        <f>J19/J21</f>
        <v>0</v>
      </c>
      <c r="K22" s="13">
        <f t="shared" ref="K22:Q22" si="5">K19/K21</f>
        <v>0</v>
      </c>
      <c r="L22" s="13">
        <f t="shared" si="5"/>
        <v>0</v>
      </c>
      <c r="M22" s="13">
        <f t="shared" si="5"/>
        <v>0</v>
      </c>
      <c r="N22" s="13">
        <f t="shared" si="5"/>
        <v>0</v>
      </c>
      <c r="O22" s="13">
        <f t="shared" si="5"/>
        <v>0</v>
      </c>
      <c r="P22" s="13">
        <f t="shared" si="5"/>
        <v>0</v>
      </c>
      <c r="Q22" s="13">
        <f t="shared" si="5"/>
        <v>0</v>
      </c>
    </row>
    <row r="23" spans="2:17" x14ac:dyDescent="0.25">
      <c r="C23" s="35"/>
      <c r="D23" s="35"/>
      <c r="E23" s="1"/>
      <c r="H23" s="41" t="s">
        <v>17</v>
      </c>
      <c r="I23" s="41"/>
      <c r="J23" s="12">
        <f>J20/J21</f>
        <v>1</v>
      </c>
      <c r="K23" s="12">
        <f t="shared" ref="K23:Q23" si="6">K20/K21</f>
        <v>1</v>
      </c>
      <c r="L23" s="13">
        <f t="shared" si="6"/>
        <v>1</v>
      </c>
      <c r="M23" s="13">
        <f t="shared" si="6"/>
        <v>1</v>
      </c>
      <c r="N23" s="13">
        <f t="shared" si="6"/>
        <v>1</v>
      </c>
      <c r="O23" s="13">
        <f t="shared" si="6"/>
        <v>1</v>
      </c>
      <c r="P23" s="13">
        <f t="shared" si="6"/>
        <v>1</v>
      </c>
      <c r="Q23" s="13">
        <f t="shared" si="6"/>
        <v>1</v>
      </c>
    </row>
    <row r="24" spans="2:17" x14ac:dyDescent="0.25">
      <c r="C24" s="35"/>
      <c r="D24" s="35"/>
      <c r="E24" s="7"/>
    </row>
    <row r="25" spans="2:17" x14ac:dyDescent="0.25">
      <c r="C25" s="1"/>
      <c r="D25" s="1"/>
      <c r="E25" s="7"/>
    </row>
    <row r="26" spans="2:17" x14ac:dyDescent="0.25">
      <c r="J26" s="42"/>
      <c r="K26" s="42"/>
      <c r="L26" s="42"/>
      <c r="M26" s="42"/>
      <c r="N26" s="42"/>
      <c r="O26" s="42"/>
      <c r="P26" s="42"/>
    </row>
    <row r="27" spans="2:17" x14ac:dyDescent="0.25">
      <c r="J27" s="43" t="s">
        <v>18</v>
      </c>
      <c r="K27" s="43"/>
      <c r="L27" s="43"/>
      <c r="M27" s="43"/>
      <c r="N27" s="43"/>
      <c r="O27" s="43"/>
      <c r="P27" s="43"/>
    </row>
  </sheetData>
  <mergeCells count="32">
    <mergeCell ref="C24:D24"/>
    <mergeCell ref="J26:P26"/>
    <mergeCell ref="J27:P27"/>
    <mergeCell ref="C21:E21"/>
    <mergeCell ref="H21:I21"/>
    <mergeCell ref="C22:D22"/>
    <mergeCell ref="H22:I22"/>
    <mergeCell ref="C23:D23"/>
    <mergeCell ref="H23:I23"/>
    <mergeCell ref="D17:I17"/>
    <mergeCell ref="D18:I18"/>
    <mergeCell ref="C19:D19"/>
    <mergeCell ref="H19:I19"/>
    <mergeCell ref="C20:D20"/>
    <mergeCell ref="H20:I20"/>
    <mergeCell ref="D6:G6"/>
    <mergeCell ref="I6:J6"/>
    <mergeCell ref="K6:P6"/>
    <mergeCell ref="D8:I8"/>
    <mergeCell ref="D16:I16"/>
    <mergeCell ref="D9:I9"/>
    <mergeCell ref="D10:I10"/>
    <mergeCell ref="D11:I11"/>
    <mergeCell ref="D12:I12"/>
    <mergeCell ref="D14:I14"/>
    <mergeCell ref="D15:I15"/>
    <mergeCell ref="D13:I13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2"/>
  <sheetViews>
    <sheetView zoomScale="70" zoomScaleNormal="70" workbookViewId="0">
      <selection activeCell="K29" sqref="K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9.7109375" customWidth="1"/>
    <col min="10" max="10" width="7.140625" customWidth="1"/>
    <col min="11" max="12" width="5.7109375" customWidth="1"/>
    <col min="13" max="13" width="8.285156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20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1"/>
      <c r="R3" s="21"/>
    </row>
    <row r="4" spans="2:20" x14ac:dyDescent="0.25">
      <c r="C4" t="s">
        <v>0</v>
      </c>
      <c r="D4" s="44" t="s">
        <v>118</v>
      </c>
      <c r="E4" s="44"/>
      <c r="F4" s="44"/>
      <c r="G4" s="44"/>
      <c r="I4" t="s">
        <v>1</v>
      </c>
      <c r="J4" s="33" t="s">
        <v>119</v>
      </c>
      <c r="K4" s="33"/>
      <c r="M4" t="s">
        <v>2</v>
      </c>
      <c r="N4" s="34">
        <v>45721</v>
      </c>
      <c r="O4" s="34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33" t="s">
        <v>87</v>
      </c>
      <c r="E6" s="33"/>
      <c r="F6" s="33"/>
      <c r="G6" s="33"/>
      <c r="I6" s="35" t="s">
        <v>22</v>
      </c>
      <c r="J6" s="35"/>
      <c r="K6" s="36" t="s">
        <v>24</v>
      </c>
      <c r="L6" s="36"/>
      <c r="M6" s="36"/>
      <c r="N6" s="36"/>
      <c r="O6" s="36"/>
      <c r="P6" s="36"/>
    </row>
    <row r="7" spans="2:20" ht="11.25" customHeight="1" x14ac:dyDescent="0.25">
      <c r="T7" s="15"/>
    </row>
    <row r="8" spans="2:20" x14ac:dyDescent="0.25">
      <c r="B8" s="3" t="s">
        <v>4</v>
      </c>
      <c r="C8" s="3" t="s">
        <v>6</v>
      </c>
      <c r="D8" s="37" t="s">
        <v>5</v>
      </c>
      <c r="E8" s="37"/>
      <c r="F8" s="37"/>
      <c r="G8" s="37"/>
      <c r="H8" s="37"/>
      <c r="I8" s="37"/>
      <c r="J8" s="25" t="s">
        <v>7</v>
      </c>
      <c r="K8" s="25" t="s">
        <v>10</v>
      </c>
      <c r="L8" s="25" t="s">
        <v>11</v>
      </c>
      <c r="M8" s="25" t="s">
        <v>12</v>
      </c>
      <c r="N8" s="25" t="s">
        <v>13</v>
      </c>
      <c r="O8" s="25" t="s">
        <v>14</v>
      </c>
      <c r="P8" s="25" t="s">
        <v>15</v>
      </c>
      <c r="Q8" s="8" t="s">
        <v>23</v>
      </c>
    </row>
    <row r="9" spans="2:20" x14ac:dyDescent="0.25">
      <c r="B9" s="16">
        <v>1</v>
      </c>
      <c r="C9" s="16" t="s">
        <v>88</v>
      </c>
      <c r="D9" s="45" t="s">
        <v>89</v>
      </c>
      <c r="E9" s="46" t="s">
        <v>89</v>
      </c>
      <c r="F9" s="46" t="s">
        <v>89</v>
      </c>
      <c r="G9" s="46" t="s">
        <v>89</v>
      </c>
      <c r="H9" s="46" t="s">
        <v>89</v>
      </c>
      <c r="I9" s="47" t="s">
        <v>89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9">
        <f>SUM(J9)/1</f>
        <v>0</v>
      </c>
    </row>
    <row r="10" spans="2:20" x14ac:dyDescent="0.25">
      <c r="B10" s="16">
        <f>B9+1</f>
        <v>2</v>
      </c>
      <c r="C10" s="16" t="s">
        <v>90</v>
      </c>
      <c r="D10" s="45" t="s">
        <v>91</v>
      </c>
      <c r="E10" s="46" t="s">
        <v>91</v>
      </c>
      <c r="F10" s="46" t="s">
        <v>91</v>
      </c>
      <c r="G10" s="46" t="s">
        <v>91</v>
      </c>
      <c r="H10" s="46" t="s">
        <v>91</v>
      </c>
      <c r="I10" s="47" t="s">
        <v>91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9">
        <f t="shared" ref="Q10:Q23" si="0">SUM(J10)/1</f>
        <v>0</v>
      </c>
    </row>
    <row r="11" spans="2:20" x14ac:dyDescent="0.25">
      <c r="B11" s="16">
        <f t="shared" ref="B11:B16" si="1">B10+1</f>
        <v>3</v>
      </c>
      <c r="C11" s="16" t="s">
        <v>92</v>
      </c>
      <c r="D11" s="45" t="s">
        <v>93</v>
      </c>
      <c r="E11" s="46" t="s">
        <v>93</v>
      </c>
      <c r="F11" s="46" t="s">
        <v>93</v>
      </c>
      <c r="G11" s="46" t="s">
        <v>93</v>
      </c>
      <c r="H11" s="46" t="s">
        <v>93</v>
      </c>
      <c r="I11" s="47" t="s">
        <v>93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9">
        <f t="shared" si="0"/>
        <v>0</v>
      </c>
    </row>
    <row r="12" spans="2:20" x14ac:dyDescent="0.25">
      <c r="B12" s="16">
        <f t="shared" si="1"/>
        <v>4</v>
      </c>
      <c r="C12" s="16" t="s">
        <v>94</v>
      </c>
      <c r="D12" s="45" t="s">
        <v>95</v>
      </c>
      <c r="E12" s="46" t="s">
        <v>95</v>
      </c>
      <c r="F12" s="46" t="s">
        <v>95</v>
      </c>
      <c r="G12" s="46" t="s">
        <v>95</v>
      </c>
      <c r="H12" s="46" t="s">
        <v>95</v>
      </c>
      <c r="I12" s="47" t="s">
        <v>95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9">
        <f t="shared" si="0"/>
        <v>0</v>
      </c>
    </row>
    <row r="13" spans="2:20" x14ac:dyDescent="0.25">
      <c r="B13" s="16">
        <f t="shared" si="1"/>
        <v>5</v>
      </c>
      <c r="C13" s="16" t="s">
        <v>96</v>
      </c>
      <c r="D13" s="45" t="s">
        <v>97</v>
      </c>
      <c r="E13" s="46" t="s">
        <v>97</v>
      </c>
      <c r="F13" s="46" t="s">
        <v>97</v>
      </c>
      <c r="G13" s="46" t="s">
        <v>97</v>
      </c>
      <c r="H13" s="46" t="s">
        <v>97</v>
      </c>
      <c r="I13" s="47" t="s">
        <v>97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9">
        <f t="shared" si="0"/>
        <v>0</v>
      </c>
    </row>
    <row r="14" spans="2:20" x14ac:dyDescent="0.25">
      <c r="B14" s="16">
        <f t="shared" si="1"/>
        <v>6</v>
      </c>
      <c r="C14" s="16" t="s">
        <v>98</v>
      </c>
      <c r="D14" s="45" t="s">
        <v>99</v>
      </c>
      <c r="E14" s="46" t="s">
        <v>99</v>
      </c>
      <c r="F14" s="46" t="s">
        <v>99</v>
      </c>
      <c r="G14" s="46" t="s">
        <v>99</v>
      </c>
      <c r="H14" s="46" t="s">
        <v>99</v>
      </c>
      <c r="I14" s="47" t="s">
        <v>99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9">
        <f t="shared" si="0"/>
        <v>0</v>
      </c>
    </row>
    <row r="15" spans="2:20" x14ac:dyDescent="0.25">
      <c r="B15" s="16">
        <f t="shared" si="1"/>
        <v>7</v>
      </c>
      <c r="C15" s="16" t="s">
        <v>100</v>
      </c>
      <c r="D15" s="45" t="s">
        <v>101</v>
      </c>
      <c r="E15" s="46" t="s">
        <v>101</v>
      </c>
      <c r="F15" s="46" t="s">
        <v>101</v>
      </c>
      <c r="G15" s="46" t="s">
        <v>101</v>
      </c>
      <c r="H15" s="46" t="s">
        <v>101</v>
      </c>
      <c r="I15" s="47" t="s">
        <v>101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9">
        <f t="shared" si="0"/>
        <v>0</v>
      </c>
    </row>
    <row r="16" spans="2:20" x14ac:dyDescent="0.25">
      <c r="B16" s="16">
        <f t="shared" si="1"/>
        <v>8</v>
      </c>
      <c r="C16" s="16" t="s">
        <v>102</v>
      </c>
      <c r="D16" s="45" t="s">
        <v>103</v>
      </c>
      <c r="E16" s="46" t="s">
        <v>103</v>
      </c>
      <c r="F16" s="46" t="s">
        <v>103</v>
      </c>
      <c r="G16" s="46" t="s">
        <v>103</v>
      </c>
      <c r="H16" s="46" t="s">
        <v>103</v>
      </c>
      <c r="I16" s="47" t="s">
        <v>103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9">
        <f t="shared" si="0"/>
        <v>0</v>
      </c>
    </row>
    <row r="17" spans="2:17" x14ac:dyDescent="0.25">
      <c r="B17" s="16">
        <f>B16+1</f>
        <v>9</v>
      </c>
      <c r="C17" s="16" t="s">
        <v>104</v>
      </c>
      <c r="D17" s="45" t="s">
        <v>105</v>
      </c>
      <c r="E17" s="46" t="s">
        <v>105</v>
      </c>
      <c r="F17" s="46" t="s">
        <v>105</v>
      </c>
      <c r="G17" s="46" t="s">
        <v>105</v>
      </c>
      <c r="H17" s="46" t="s">
        <v>105</v>
      </c>
      <c r="I17" s="47" t="s">
        <v>105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9">
        <f t="shared" si="0"/>
        <v>0</v>
      </c>
    </row>
    <row r="18" spans="2:17" x14ac:dyDescent="0.25">
      <c r="B18" s="16">
        <f>B17+1</f>
        <v>10</v>
      </c>
      <c r="C18" s="16" t="s">
        <v>117</v>
      </c>
      <c r="D18" s="45" t="s">
        <v>116</v>
      </c>
      <c r="E18" s="46"/>
      <c r="F18" s="46"/>
      <c r="G18" s="46"/>
      <c r="H18" s="46"/>
      <c r="I18" s="47"/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9">
        <f t="shared" ref="Q18" si="2">SUM(J18)/1</f>
        <v>0</v>
      </c>
    </row>
    <row r="19" spans="2:17" x14ac:dyDescent="0.25">
      <c r="B19" s="16">
        <f t="shared" ref="B19:B23" si="3">B18+1</f>
        <v>11</v>
      </c>
      <c r="C19" s="16" t="s">
        <v>106</v>
      </c>
      <c r="D19" s="45" t="s">
        <v>107</v>
      </c>
      <c r="E19" s="46" t="s">
        <v>107</v>
      </c>
      <c r="F19" s="46" t="s">
        <v>107</v>
      </c>
      <c r="G19" s="46" t="s">
        <v>107</v>
      </c>
      <c r="H19" s="46" t="s">
        <v>107</v>
      </c>
      <c r="I19" s="47" t="s">
        <v>107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9">
        <f t="shared" si="0"/>
        <v>0</v>
      </c>
    </row>
    <row r="20" spans="2:17" x14ac:dyDescent="0.25">
      <c r="B20" s="16">
        <f t="shared" si="3"/>
        <v>12</v>
      </c>
      <c r="C20" s="16" t="s">
        <v>108</v>
      </c>
      <c r="D20" s="45" t="s">
        <v>109</v>
      </c>
      <c r="E20" s="46" t="s">
        <v>109</v>
      </c>
      <c r="F20" s="46" t="s">
        <v>109</v>
      </c>
      <c r="G20" s="46" t="s">
        <v>109</v>
      </c>
      <c r="H20" s="46" t="s">
        <v>109</v>
      </c>
      <c r="I20" s="47" t="s">
        <v>109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9">
        <f t="shared" si="0"/>
        <v>0</v>
      </c>
    </row>
    <row r="21" spans="2:17" x14ac:dyDescent="0.25">
      <c r="B21" s="16">
        <f t="shared" si="3"/>
        <v>13</v>
      </c>
      <c r="C21" s="16" t="s">
        <v>110</v>
      </c>
      <c r="D21" s="45" t="s">
        <v>111</v>
      </c>
      <c r="E21" s="46" t="s">
        <v>111</v>
      </c>
      <c r="F21" s="46" t="s">
        <v>111</v>
      </c>
      <c r="G21" s="46" t="s">
        <v>111</v>
      </c>
      <c r="H21" s="46" t="s">
        <v>111</v>
      </c>
      <c r="I21" s="47" t="s">
        <v>111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9">
        <f t="shared" si="0"/>
        <v>0</v>
      </c>
    </row>
    <row r="22" spans="2:17" x14ac:dyDescent="0.25">
      <c r="B22" s="16">
        <f t="shared" si="3"/>
        <v>14</v>
      </c>
      <c r="C22" s="16" t="s">
        <v>112</v>
      </c>
      <c r="D22" s="45" t="s">
        <v>113</v>
      </c>
      <c r="E22" s="46" t="s">
        <v>113</v>
      </c>
      <c r="F22" s="46" t="s">
        <v>113</v>
      </c>
      <c r="G22" s="46" t="s">
        <v>113</v>
      </c>
      <c r="H22" s="46" t="s">
        <v>113</v>
      </c>
      <c r="I22" s="47" t="s">
        <v>113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9">
        <f t="shared" si="0"/>
        <v>0</v>
      </c>
    </row>
    <row r="23" spans="2:17" x14ac:dyDescent="0.25">
      <c r="B23" s="16">
        <f t="shared" si="3"/>
        <v>15</v>
      </c>
      <c r="C23" s="16" t="s">
        <v>114</v>
      </c>
      <c r="D23" s="45" t="s">
        <v>115</v>
      </c>
      <c r="E23" s="46" t="s">
        <v>115</v>
      </c>
      <c r="F23" s="46" t="s">
        <v>115</v>
      </c>
      <c r="G23" s="46" t="s">
        <v>115</v>
      </c>
      <c r="H23" s="46" t="s">
        <v>115</v>
      </c>
      <c r="I23" s="47" t="s">
        <v>115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9">
        <f t="shared" si="0"/>
        <v>0</v>
      </c>
    </row>
    <row r="24" spans="2:17" x14ac:dyDescent="0.25">
      <c r="C24" s="35"/>
      <c r="D24" s="35"/>
      <c r="E24" s="21"/>
      <c r="H24" s="39" t="s">
        <v>19</v>
      </c>
      <c r="I24" s="39"/>
      <c r="J24" s="22">
        <f t="shared" ref="J24:Q24" si="4">COUNTIF(J9:J23,"&gt;=70")</f>
        <v>0</v>
      </c>
      <c r="K24" s="22">
        <f t="shared" si="4"/>
        <v>0</v>
      </c>
      <c r="L24" s="22">
        <f t="shared" si="4"/>
        <v>0</v>
      </c>
      <c r="M24" s="22">
        <f t="shared" si="4"/>
        <v>0</v>
      </c>
      <c r="N24" s="22">
        <f t="shared" si="4"/>
        <v>0</v>
      </c>
      <c r="O24" s="22">
        <f t="shared" si="4"/>
        <v>0</v>
      </c>
      <c r="P24" s="22">
        <f t="shared" si="4"/>
        <v>0</v>
      </c>
      <c r="Q24" s="14">
        <f t="shared" si="4"/>
        <v>0</v>
      </c>
    </row>
    <row r="25" spans="2:17" x14ac:dyDescent="0.25">
      <c r="C25" s="35"/>
      <c r="D25" s="35"/>
      <c r="E25" s="24"/>
      <c r="H25" s="40" t="s">
        <v>20</v>
      </c>
      <c r="I25" s="40"/>
      <c r="J25" s="23">
        <f t="shared" ref="J25:Q25" si="5">COUNTIF(J9:J23,"&lt;70")</f>
        <v>15</v>
      </c>
      <c r="K25" s="23">
        <f t="shared" si="5"/>
        <v>15</v>
      </c>
      <c r="L25" s="23">
        <f t="shared" si="5"/>
        <v>15</v>
      </c>
      <c r="M25" s="23">
        <f t="shared" si="5"/>
        <v>15</v>
      </c>
      <c r="N25" s="23">
        <f t="shared" si="5"/>
        <v>15</v>
      </c>
      <c r="O25" s="23">
        <f t="shared" si="5"/>
        <v>15</v>
      </c>
      <c r="P25" s="23">
        <f t="shared" si="5"/>
        <v>15</v>
      </c>
      <c r="Q25" s="23">
        <f t="shared" si="5"/>
        <v>15</v>
      </c>
    </row>
    <row r="26" spans="2:17" x14ac:dyDescent="0.25">
      <c r="C26" s="35"/>
      <c r="D26" s="35"/>
      <c r="E26" s="35"/>
      <c r="H26" s="40" t="s">
        <v>21</v>
      </c>
      <c r="I26" s="40"/>
      <c r="J26" s="23">
        <f t="shared" ref="J26:Q26" si="6">COUNT(J9:J23)</f>
        <v>15</v>
      </c>
      <c r="K26" s="23">
        <f t="shared" si="6"/>
        <v>15</v>
      </c>
      <c r="L26" s="23">
        <f t="shared" si="6"/>
        <v>15</v>
      </c>
      <c r="M26" s="23">
        <f t="shared" si="6"/>
        <v>15</v>
      </c>
      <c r="N26" s="23">
        <f t="shared" si="6"/>
        <v>15</v>
      </c>
      <c r="O26" s="23">
        <f t="shared" si="6"/>
        <v>15</v>
      </c>
      <c r="P26" s="23">
        <f t="shared" si="6"/>
        <v>15</v>
      </c>
      <c r="Q26" s="23">
        <f t="shared" si="6"/>
        <v>15</v>
      </c>
    </row>
    <row r="27" spans="2:17" x14ac:dyDescent="0.25">
      <c r="C27" s="35"/>
      <c r="D27" s="35"/>
      <c r="E27" s="21"/>
      <c r="H27" s="41" t="s">
        <v>16</v>
      </c>
      <c r="I27" s="41"/>
      <c r="J27" s="12">
        <f>J24/J26</f>
        <v>0</v>
      </c>
      <c r="K27" s="13">
        <f t="shared" ref="K27:Q27" si="7">K24/K26</f>
        <v>0</v>
      </c>
      <c r="L27" s="13">
        <f t="shared" si="7"/>
        <v>0</v>
      </c>
      <c r="M27" s="13">
        <f t="shared" si="7"/>
        <v>0</v>
      </c>
      <c r="N27" s="13">
        <f t="shared" si="7"/>
        <v>0</v>
      </c>
      <c r="O27" s="13">
        <f t="shared" si="7"/>
        <v>0</v>
      </c>
      <c r="P27" s="13">
        <f t="shared" si="7"/>
        <v>0</v>
      </c>
      <c r="Q27" s="13">
        <f t="shared" si="7"/>
        <v>0</v>
      </c>
    </row>
    <row r="28" spans="2:17" x14ac:dyDescent="0.25">
      <c r="C28" s="35"/>
      <c r="D28" s="35"/>
      <c r="E28" s="21"/>
      <c r="H28" s="41" t="s">
        <v>17</v>
      </c>
      <c r="I28" s="41"/>
      <c r="J28" s="12">
        <f>J25/J26</f>
        <v>1</v>
      </c>
      <c r="K28" s="12">
        <f>K25/K26</f>
        <v>1</v>
      </c>
      <c r="L28" s="12">
        <f t="shared" ref="L28:P28" si="8">L25/L26</f>
        <v>1</v>
      </c>
      <c r="M28" s="12">
        <f t="shared" si="8"/>
        <v>1</v>
      </c>
      <c r="N28" s="12">
        <f t="shared" si="8"/>
        <v>1</v>
      </c>
      <c r="O28" s="12">
        <f t="shared" si="8"/>
        <v>1</v>
      </c>
      <c r="P28" s="12">
        <f t="shared" si="8"/>
        <v>1</v>
      </c>
      <c r="Q28" s="13">
        <f t="shared" ref="Q28" si="9">Q25/Q26</f>
        <v>1</v>
      </c>
    </row>
    <row r="29" spans="2:17" x14ac:dyDescent="0.25">
      <c r="C29" s="35"/>
      <c r="D29" s="35"/>
      <c r="E29" s="24"/>
    </row>
    <row r="30" spans="2:17" x14ac:dyDescent="0.25">
      <c r="C30" s="21"/>
      <c r="D30" s="21"/>
      <c r="E30" s="24"/>
    </row>
    <row r="31" spans="2:17" x14ac:dyDescent="0.25">
      <c r="J31" s="42"/>
      <c r="K31" s="42"/>
      <c r="L31" s="42"/>
      <c r="M31" s="42"/>
      <c r="N31" s="42"/>
      <c r="O31" s="42"/>
      <c r="P31" s="42"/>
    </row>
    <row r="32" spans="2:17" x14ac:dyDescent="0.25">
      <c r="J32" s="43" t="s">
        <v>18</v>
      </c>
      <c r="K32" s="43"/>
      <c r="L32" s="43"/>
      <c r="M32" s="43"/>
      <c r="N32" s="43"/>
      <c r="O32" s="43"/>
      <c r="P32" s="43"/>
    </row>
  </sheetData>
  <mergeCells count="37">
    <mergeCell ref="J32:P32"/>
    <mergeCell ref="C27:D27"/>
    <mergeCell ref="H27:I27"/>
    <mergeCell ref="C28:D28"/>
    <mergeCell ref="H28:I28"/>
    <mergeCell ref="C29:D29"/>
    <mergeCell ref="J31:P31"/>
    <mergeCell ref="C26:E26"/>
    <mergeCell ref="H26:I26"/>
    <mergeCell ref="D19:I19"/>
    <mergeCell ref="D20:I20"/>
    <mergeCell ref="D21:I21"/>
    <mergeCell ref="D22:I22"/>
    <mergeCell ref="D23:I23"/>
    <mergeCell ref="C24:D24"/>
    <mergeCell ref="H24:I24"/>
    <mergeCell ref="C25:D25"/>
    <mergeCell ref="H25:I25"/>
    <mergeCell ref="D18:I18"/>
    <mergeCell ref="D14:I14"/>
    <mergeCell ref="D15:I15"/>
    <mergeCell ref="D16:I16"/>
    <mergeCell ref="D17:I17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DISI</vt:lpstr>
      <vt:lpstr>FGSTI</vt:lpstr>
      <vt:lpstr>TALLER II - 810A</vt:lpstr>
      <vt:lpstr>TALLER II - 810B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MARIEM</cp:lastModifiedBy>
  <cp:lastPrinted>2023-03-21T15:13:53Z</cp:lastPrinted>
  <dcterms:created xsi:type="dcterms:W3CDTF">2023-03-14T19:16:59Z</dcterms:created>
  <dcterms:modified xsi:type="dcterms:W3CDTF">2025-03-05T19:06:38Z</dcterms:modified>
</cp:coreProperties>
</file>