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3 CALIFICACIONES\"/>
    </mc:Choice>
  </mc:AlternateContent>
  <xr:revisionPtr revIDLastSave="0" documentId="13_ncr:1_{81B28229-A59A-4474-9E4A-BF3955F590C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<sst xmlns="http://schemas.openxmlformats.org/spreadsheetml/2006/main" count="179" uniqueCount="46">
  <si>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</si>
  <si>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</si>
  <si>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</si>
  <si>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</si>
  <si>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</si>
  <si>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</si>
  <si>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</si>
  <si>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</si>
  <si>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</si>
  <si>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</si>
  <si>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</si>
  <si>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</si>
  <si>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</si>
  <si>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</si>
  <si>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</si>
  <si>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</si>
  <si>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</si>
  <si>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</si>
  <si>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</si>
  <si>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</si>
  <si>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</si>
  <si>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</si>
  <si>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</si>
  <si>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</si>
  <si>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</si>
  <si>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</si>
  <si>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</si>
  <si>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</si>
  <si>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</si>
  <si>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</si>
  <si>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</si>
  <si>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</si>
  <si>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</si>
  <si>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</si>
  <si>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</si>
  <si>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</si>
  <si>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</si>
  <si>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</si>
  <si>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</si>
  <si>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</si>
  <si>
    <t xml:space="preserve">L.E.SERVANDO BELLI IXBA </t>
  </si>
  <si>
    <t>L.C.ANA KARENINA CORDOBA FERMAN</t>
  </si>
  <si>
    <t>407 A</t>
  </si>
  <si>
    <t>Ingenieria en Gestion Empresarial</t>
  </si>
  <si>
    <t xml:space="preserve">407 B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</si>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</sst>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opLeftCell="A14" zoomScaleNormal="100" zoomScaleSheetLayoutView="100" workbookViewId="0">
      <selection activeCell="H28" sqref="H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7">
        <v>3</v>
      </c>
      <c r="C8" s="27"/>
      <c r="D8" s="14" t="s">
        <v>4</v>
      </c>
      <c r="E8" s="5">
        <v>2</v>
      </c>
      <c r="G8" s="4" t="s">
        <v>5</v>
      </c>
      <c r="H8" s="5">
        <v>1</v>
      </c>
      <c r="I8" s="26" t="s">
        <v>6</v>
      </c>
      <c r="J8" s="26"/>
      <c r="K8" s="26"/>
      <c r="L8" s="20" t="s">
        <v>34</v>
      </c>
    </row>
    <row r="10" spans="1:12" ht="13" x14ac:dyDescent="0.3">
      <c r="A10" s="4" t="s">
        <v>7</v>
      </c>
      <c r="B10" s="27" t="s">
        <v>38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</row>
    <row r="13" spans="1:12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</row>
    <row r="14" spans="1:12" s="11" customFormat="1" ht="25" x14ac:dyDescent="0.25">
      <c r="A14" s="9" t="s">
        <v>35</v>
      </c>
      <c r="B14" s="9">
        <v>3</v>
      </c>
      <c r="C14" s="9" t="s">
        <v>37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f t="shared" ref="J14:J27" si="0">I14/E14</f>
        <v>0.12903225806451613</v>
      </c>
      <c r="K14" s="21">
        <v>0</v>
      </c>
      <c r="L14" s="10">
        <f t="shared" ref="L14" si="1">K14/E14</f>
        <v>0</v>
      </c>
    </row>
    <row r="15" spans="1:12" s="11" customFormat="1" ht="25" x14ac:dyDescent="0.25">
      <c r="A15" s="9" t="s">
        <v>35</v>
      </c>
      <c r="B15" s="9">
        <v>3</v>
      </c>
      <c r="C15" s="9" t="s">
        <v>44</v>
      </c>
      <c r="D15" s="9" t="s">
        <v>30</v>
      </c>
      <c r="E15" s="9">
        <v>14</v>
      </c>
      <c r="F15" s="9">
        <v>11</v>
      </c>
      <c r="G15" s="9">
        <v>0</v>
      </c>
      <c r="H15" s="10">
        <v>0.79</v>
      </c>
      <c r="I15" s="9">
        <v>3</v>
      </c>
      <c r="J15" s="10">
        <v>0.21</v>
      </c>
      <c r="K15" s="21">
        <v>0</v>
      </c>
      <c r="L15" s="10">
        <v>0</v>
      </c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s">
        <v>45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ref="L16:L27" si="4">K17/E17</f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45</v>
      </c>
      <c r="F27" s="17">
        <f>SUM(F14:F26)</f>
        <v>38</v>
      </c>
      <c r="G27" s="17">
        <f>SUM(G14:G26)</f>
        <v>0</v>
      </c>
      <c r="H27" s="18">
        <v>0.84</v>
      </c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8" t="s">
        <v>25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1" spans="1:12" x14ac:dyDescent="0.25">
      <c r="A31" s="12"/>
    </row>
    <row r="32" spans="1:12" ht="13" x14ac:dyDescent="0.3">
      <c r="B32" s="36" t="s">
        <v>26</v>
      </c>
      <c r="C32" s="36"/>
      <c r="D32" s="36"/>
      <c r="G32" s="22" t="s">
        <v>27</v>
      </c>
      <c r="H32" s="22"/>
      <c r="I32" s="22"/>
      <c r="J32" s="22"/>
    </row>
    <row r="33" spans="1:10" ht="62.25" customHeight="1" x14ac:dyDescent="0.25">
      <c r="B33" s="37"/>
      <c r="C33" s="37"/>
      <c r="D33" s="37"/>
      <c r="G33" s="27"/>
      <c r="H33" s="27"/>
      <c r="I33" s="27"/>
      <c r="J33" s="27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">
        <v>40</v>
      </c>
      <c r="C36" s="35"/>
      <c r="D36" s="35"/>
      <c r="E36" s="13"/>
      <c r="F36" s="13"/>
      <c r="G36" s="35" t="s">
        <v>33</v>
      </c>
      <c r="H36" s="35"/>
      <c r="I36" s="35"/>
      <c r="J36" s="35"/>
    </row>
  </sheetData>
  <mergeCells count="28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25" zoomScale="85" zoomScaleNormal="85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3</v>
      </c>
      <c r="C8" s="27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26" t="s">
        <v>6</v>
      </c>
      <c r="J8" s="26"/>
      <c r="K8" s="26"/>
      <c r="L8" s="27" t="s">
        <v>36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 t="s">
        <v>35</v>
      </c>
      <c r="B14" s="9">
        <v>3</v>
      </c>
      <c r="C14" s="9" t="s">
        <v>42</v>
      </c>
      <c r="D14" s="9" t="s">
        <v>30</v>
      </c>
      <c r="E14" s="9">
        <v>31</v>
      </c>
      <c r="F14" s="9">
        <v>27</v>
      </c>
      <c r="G14" s="9">
        <v>0</v>
      </c>
      <c r="H14" s="10">
        <v>0.87</v>
      </c>
      <c r="I14" s="9">
        <v>4</v>
      </c>
      <c r="J14" s="10">
        <v>0.13</v>
      </c>
      <c r="K14" s="21">
        <v>0</v>
      </c>
      <c r="L14" s="10">
        <f t="shared" ref="L14:L28" si="0">K14/E14</f>
        <v>0</v>
      </c>
      <c r="M14" s="21">
        <v>0</v>
      </c>
      <c r="N14" s="15">
        <v>0</v>
      </c>
    </row>
    <row r="15" spans="1:14" s="11" customFormat="1" ht="25" x14ac:dyDescent="0.25">
      <c r="A15" s="9" t="s">
        <v>35</v>
      </c>
      <c r="B15" s="9">
        <v>3</v>
      </c>
      <c r="C15" s="9" t="s">
        <v>39</v>
      </c>
      <c r="D15" s="9" t="s">
        <v>43</v>
      </c>
      <c r="E15" s="9">
        <v>14</v>
      </c>
      <c r="F15" s="9">
        <v>11</v>
      </c>
      <c r="G15" s="9">
        <v>0</v>
      </c>
      <c r="H15" s="10">
        <f t="shared" ref="H15:H27" si="1">F15/E15</f>
        <v>0.7857142857142857</v>
      </c>
      <c r="I15" s="9">
        <f t="shared" ref="I15:I27" si="2">(E15-SUM(F15:G15))-K15</f>
        <v>3</v>
      </c>
      <c r="J15" s="10">
        <f t="shared" ref="J14:J28" si="3">I15/E15</f>
        <v>0.21428571428571427</v>
      </c>
      <c r="K15" s="21">
        <v>0</v>
      </c>
      <c r="L15" s="10">
        <f t="shared" si="0"/>
        <v>0</v>
      </c>
      <c r="M15" s="21">
        <v>0</v>
      </c>
      <c r="N15" s="15">
        <v>0</v>
      </c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1"/>
        <v>0</v>
      </c>
      <c r="I16" s="9">
        <f t="shared" si="2"/>
        <v>14</v>
      </c>
      <c r="J16" s="10">
        <f t="shared" si="3"/>
        <v>1</v>
      </c>
      <c r="K16" s="9"/>
      <c r="L16" s="10">
        <f t="shared" si="0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1"/>
        <v>#DIV/0!</v>
      </c>
      <c r="I17" s="9">
        <f t="shared" si="2"/>
        <v>0</v>
      </c>
      <c r="J17" s="10" t="e">
        <f t="shared" si="3"/>
        <v>#DIV/0!</v>
      </c>
      <c r="K17" s="9"/>
      <c r="L17" s="10" t="e">
        <f t="shared" si="0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0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0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59</v>
      </c>
      <c r="F28" s="17">
        <f>SUM(F14:F27)</f>
        <v>38</v>
      </c>
      <c r="G28" s="17">
        <f>SUM(G14:G27)</f>
        <v>0</v>
      </c>
      <c r="H28" s="18">
        <f>SUM(F28:G28)/E28</f>
        <v>0.64406779661016944</v>
      </c>
      <c r="I28" s="17"/>
      <c r="J28" s="18">
        <f t="shared" si="3"/>
        <v>0</v>
      </c>
      <c r="K28" s="17">
        <f>SUM(K14:K27)</f>
        <v>0</v>
      </c>
      <c r="L28" s="18">
        <f t="shared" si="0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 t="s">
        <v>41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26" t="s">
        <v>6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ref="I16:I27" si="3">(E16-SUM(F16:G16))-K16</f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26" t="s">
        <v>6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2"/>
        <v>0</v>
      </c>
      <c r="I16" s="9">
        <f t="shared" si="3"/>
        <v>14</v>
      </c>
      <c r="J16" s="10">
        <f t="shared" si="0"/>
        <v>1</v>
      </c>
      <c r="K16" s="9"/>
      <c r="L16" s="10">
        <f t="shared" si="1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/>
      <c r="F8"/>
      <c r="G8" s="4" t="s">
        <v>5</v>
      </c>
      <c r="H8" s="20">
        <v>1</v>
      </c>
      <c r="I8" s="26" t="s">
        <v>6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 t="str">
        <f>'1'!A15</f>
        <v>ENTORNO MACROECONOMICO</v>
      </c>
      <c r="B16" s="9"/>
      <c r="C16" s="9" t="str">
        <f>'1'!C15</f>
        <v xml:space="preserve">407 B </v>
      </c>
      <c r="D16" s="9" t="str">
        <f>'1'!D15</f>
        <v>Ingeniería en Gestión Empresarial</v>
      </c>
      <c r="E16" s="9">
        <f>'1'!E15</f>
        <v>14</v>
      </c>
      <c r="F16" s="9"/>
      <c r="G16" s="9"/>
      <c r="H16" s="10">
        <f t="shared" si="0"/>
        <v>0</v>
      </c>
      <c r="I16" s="9">
        <f t="shared" si="3"/>
        <v>14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0</v>
      </c>
      <c r="J28" s="18">
        <f t="shared" si="1"/>
        <v>0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SERVANDO BELLI IXBA</v>
      </c>
      <c r="C37" s="35"/>
      <c r="D37" s="35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2025-05-12T01:51:35Z</dcterms:modified>
  <cp:category/>
  <cp:contentStatus/>
</cp:coreProperties>
</file>