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99" documentId="11_98A14FD30D6CE52A32B893E4C1F3705FC4EC5ACA" xr6:coauthVersionLast="47" xr6:coauthVersionMax="47" xr10:uidLastSave="{E7B15CBA-0033-43E8-BD13-78EA9B4C30F8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D16" i="23"/>
  <c r="D15" i="23"/>
  <c r="D14" i="23"/>
  <c r="C17" i="23"/>
  <c r="A17" i="23"/>
  <c r="C16" i="23"/>
  <c r="A16" i="23"/>
  <c r="C15" i="23"/>
  <c r="A15" i="23"/>
  <c r="C14" i="23"/>
  <c r="A14" i="23"/>
  <c r="I16" i="22" l="1"/>
  <c r="I15" i="22"/>
  <c r="I14" i="22"/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B10" i="24"/>
  <c r="B38" i="24" s="1"/>
  <c r="L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<sst xmlns="http://schemas.openxmlformats.org/spreadsheetml/2006/main" count="195" uniqueCount="49">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</sst>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2" t="s">
        <v>43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5.5" x14ac:dyDescent="0.2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5.5" x14ac:dyDescent="0.2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</v>
      </c>
      <c r="E14" s="9">
        <v>33</v>
      </c>
      <c r="F14" s="9">
        <v>29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0.88</v>
      </c>
    </row>
    <row r="15" spans="1:14" s="11" customFormat="1" ht="25.5" x14ac:dyDescent="0.2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</v>
      </c>
      <c r="E15" s="9">
        <v>33</v>
      </c>
      <c r="F15" s="9">
        <v>32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0.45</v>
      </c>
    </row>
    <row r="16" spans="1:14" s="11" customFormat="1" ht="25.5" x14ac:dyDescent="0.2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68</v>
      </c>
      <c r="N16" s="15">
        <v>0.93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74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0.75333333333333341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42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x14ac:dyDescent="0.2">
      <c r="A17" s="9">
        <f>'1'!A17</f>
        <v>0</v>
      </c>
      <c r="B17" s="9" t="s">
        <v>39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76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</v>
      </c>
      <c r="E16" s="9">
        <v>11</v>
      </c>
      <c r="F16" s="9">
        <v>11</v>
      </c>
      <c r="G16" s="9"/>
      <c r="H16" s="10"/>
      <c r="I16" s="9">
        <f t="shared" ref="I16:I29" si="3">(E16-SUM(F16:G16))-K16</f>
        <v>0</v>
      </c>
      <c r="J16" s="10"/>
      <c r="K16" s="9">
        <v>0</v>
      </c>
      <c r="L16" s="10">
        <f t="shared" si="2"/>
        <v>0</v>
      </c>
      <c r="M16" s="9">
        <v>85</v>
      </c>
      <c r="N16" s="15">
        <v>1</v>
      </c>
    </row>
    <row r="17" spans="1:14" s="11" customFormat="1" x14ac:dyDescent="0.2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/>
      <c r="H17" s="10"/>
      <c r="I17" s="9">
        <f t="shared" si="3"/>
        <v>0</v>
      </c>
      <c r="J17" s="10"/>
      <c r="K17" s="9">
        <v>0</v>
      </c>
      <c r="L17" s="10">
        <f t="shared" si="2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48</v>
      </c>
      <c r="F29" s="17">
        <f>SUM(F15:F28)</f>
        <v>48</v>
      </c>
      <c r="G29" s="17">
        <f>SUM(G15:G28)</f>
        <v>0</v>
      </c>
      <c r="H29" s="18">
        <f>SUM(F29:G29)/E29</f>
        <v>1</v>
      </c>
      <c r="I29" s="17">
        <f t="shared" si="3"/>
        <v>0</v>
      </c>
      <c r="J29" s="18">
        <f t="shared" ref="J29" si="4">I29/E29</f>
        <v>0</v>
      </c>
      <c r="K29" s="17">
        <f>SUM(K15:K28)</f>
        <v>0</v>
      </c>
      <c r="L29" s="18">
        <f t="shared" si="2"/>
        <v>0</v>
      </c>
      <c r="M29" s="17">
        <f>AVERAGE(M15:M28)</f>
        <v>85</v>
      </c>
      <c r="N29" s="19">
        <f>AVERAGE(N15:N28)</f>
        <v>1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5" t="str">
        <f>'1'!L8</f>
        <v>FEBRERO-JUNIO 2025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tr">
        <f>'1'!D14</f>
        <v>IGE</v>
      </c>
      <c r="E14" s="9">
        <v>28</v>
      </c>
      <c r="F14" s="9">
        <v>28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INGENERIA ECONOMICA</v>
      </c>
      <c r="B15" s="9" t="s">
        <v>41</v>
      </c>
      <c r="C15" s="9" t="str">
        <f>'1'!C15</f>
        <v>407 A</v>
      </c>
      <c r="D15" s="9" t="str">
        <f>'1'!D15</f>
        <v>IGE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0.3</v>
      </c>
    </row>
    <row r="16" spans="1:14" s="11" customFormat="1" ht="25.5" x14ac:dyDescent="0.2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tr">
        <f>'1'!D16</f>
        <v>IGE</v>
      </c>
      <c r="E16" s="9">
        <v>13</v>
      </c>
      <c r="F16" s="9">
        <v>11</v>
      </c>
      <c r="G16" s="9">
        <v>0</v>
      </c>
      <c r="H16" s="10">
        <v>0.85</v>
      </c>
      <c r="I16" s="9">
        <v>2</v>
      </c>
      <c r="J16" s="10">
        <v>0.15</v>
      </c>
      <c r="K16" s="9">
        <v>2</v>
      </c>
      <c r="L16" s="10">
        <f t="shared" si="0"/>
        <v>0.15384615384615385</v>
      </c>
      <c r="M16" s="9">
        <v>80</v>
      </c>
      <c r="N16" s="15">
        <v>1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v>17</v>
      </c>
      <c r="F17" s="9">
        <v>17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76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2</v>
      </c>
      <c r="L28" s="18">
        <f t="shared" si="0"/>
        <v>2.564102564102564E-2</v>
      </c>
      <c r="M28" s="17">
        <f>AVERAGE(M14:M27)</f>
        <v>85.5</v>
      </c>
      <c r="N28" s="19">
        <f>AVERAGE(N14:N27)</f>
        <v>0.82499999999999996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romantadeoyaribeth12@gmail.com</cp:lastModifiedBy>
  <cp:revision/>
  <dcterms:created xsi:type="dcterms:W3CDTF">2021-11-22T14:45:25Z</dcterms:created>
  <dcterms:modified xsi:type="dcterms:W3CDTF">2025-04-03T03:15:55Z</dcterms:modified>
  <cp:category/>
  <cp:contentStatus/>
</cp:coreProperties>
</file>