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7E18D4C5-45CC-430F-A3B2-ED7606AC051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0" l="1"/>
  <c r="N15" i="10"/>
  <c r="N14" i="10"/>
  <c r="L17" i="10"/>
  <c r="M26" i="10" l="1"/>
  <c r="K26" i="10"/>
  <c r="G26" i="10"/>
  <c r="F26" i="10"/>
  <c r="E26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7" i="25" l="1"/>
  <c r="B10" i="25"/>
  <c r="B10" i="10"/>
  <c r="B3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<sst xmlns="http://schemas.openxmlformats.org/spreadsheetml/2006/main" count="99" uniqueCount="45">
  <si>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</si>
  <si>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</si>
  <si>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</si>
  <si>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</si>
  <si>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</si>
  <si>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</si>
  <si>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</si>
  <si>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</si>
  <si>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</si>
  <si>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</si>
  <si>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</si>
  <si>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</si>
  <si>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</si>
  <si>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</si>
  <si>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</si>
  <si>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</si>
  <si>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</si>
  <si>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</si>
  <si>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</si>
  <si>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</si>
  <si>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</si>
  <si>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</si>
  <si>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</si>
  <si>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</si>
  <si>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</si>
  <si>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</si>
  <si>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</si>
  <si>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</si>
  <si>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</si>
  <si>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</si>
  <si>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</si>
  <si>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</si>
  <si>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</si>
  <si>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</si>
  <si>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</si>
  <si>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IMEC</t>
  </si>
  <si>
    <t>FEBRERO - JUNIO 2025</t>
  </si>
  <si>
    <t>DESARROLLO SYSASIGNATURA</t>
  </si>
  <si>
    <t>DESARROLLO SUSTENTABLE</t>
  </si>
  <si>
    <t>TALLER DE LEGISLACION INFORMATICA</t>
  </si>
  <si>
    <t>ARQUITECTURA DE COMPUTADORAS</t>
  </si>
  <si>
    <t>PROGRAMACION BASICA</t>
  </si>
  <si>
    <t>210-A</t>
  </si>
  <si>
    <t>410-A</t>
  </si>
  <si>
    <t>211-A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</si>
</sst>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C19" zoomScale="119" zoomScaleNormal="85" zoomScaleSheetLayoutView="100" workbookViewId="0">
      <selection activeCell="M19" sqref="M1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 t="s">
        <v>30</v>
      </c>
      <c r="B6" s="30"/>
      <c r="C6" s="30"/>
      <c r="D6" s="30"/>
      <c r="E6" s="31" t="s">
        <v>28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34">
        <v>1</v>
      </c>
      <c r="C8" s="34"/>
      <c r="D8" s="12" t="s">
        <v>3</v>
      </c>
      <c r="E8" s="25">
        <v>4</v>
      </c>
      <c r="F8"/>
      <c r="G8" s="27" t="s">
        <v>4</v>
      </c>
      <c r="H8" s="25">
        <v>4</v>
      </c>
      <c r="I8" s="33" t="s">
        <v>5</v>
      </c>
      <c r="J8" s="33"/>
      <c r="K8" s="33"/>
      <c r="L8" s="34" t="s">
        <v>36</v>
      </c>
      <c r="M8" s="34"/>
      <c r="N8" s="34"/>
    </row>
    <row r="10" spans="1:14" x14ac:dyDescent="0.3">
      <c r="A10" s="27" t="s">
        <v>6</v>
      </c>
      <c r="B10" s="34" t="str">
        <f ca="1"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35" t="s">
        <v>37</v>
      </c>
      <c r="B12" s="37" t="s">
        <v>8</v>
      </c>
      <c r="C12" s="37" t="s">
        <v>9</v>
      </c>
      <c r="D12" s="39" t="s">
        <v>10</v>
      </c>
      <c r="E12" s="39" t="s">
        <v>11</v>
      </c>
      <c r="F12" s="39" t="s">
        <v>12</v>
      </c>
      <c r="G12" s="39"/>
      <c r="H12" s="39" t="s">
        <v>13</v>
      </c>
      <c r="I12" s="39" t="s">
        <v>14</v>
      </c>
      <c r="J12" s="39" t="s">
        <v>15</v>
      </c>
      <c r="K12" s="39" t="s">
        <v>16</v>
      </c>
      <c r="L12" s="39" t="s">
        <v>17</v>
      </c>
      <c r="M12" s="39" t="s">
        <v>18</v>
      </c>
      <c r="N12" s="41" t="s">
        <v>19</v>
      </c>
    </row>
    <row r="13" spans="1:14" x14ac:dyDescent="0.3">
      <c r="A13" s="36"/>
      <c r="B13" s="38"/>
      <c r="C13" s="38"/>
      <c r="D13" s="40"/>
      <c r="E13" s="40"/>
      <c r="F13" s="26" t="s">
        <v>20</v>
      </c>
      <c r="G13" s="26" t="s">
        <v>21</v>
      </c>
      <c r="H13" s="40"/>
      <c r="I13" s="40"/>
      <c r="J13" s="40"/>
      <c r="K13" s="40"/>
      <c r="L13" s="40"/>
      <c r="M13" s="40"/>
      <c r="N13" s="42"/>
    </row>
    <row r="14" spans="1:14" s="9" customFormat="1" x14ac:dyDescent="0.3">
      <c r="A14" s="22" t="s">
        <v>38</v>
      </c>
      <c r="B14" s="7" t="s">
        <v>19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26" si="0">K14/E14</f>
        <v>0</v>
      </c>
      <c r="M14" s="21">
        <v>100</v>
      </c>
      <c r="N14" s="13">
        <f>31/31</f>
        <v>1</v>
      </c>
    </row>
    <row r="15" spans="1:14" s="9" customFormat="1" x14ac:dyDescent="0.3">
      <c r="A15" s="22" t="s">
        <v>39</v>
      </c>
      <c r="B15" s="7" t="s">
        <v>19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1">
        <v>100</v>
      </c>
      <c r="N15" s="13">
        <f>E15/F15</f>
        <v>1</v>
      </c>
    </row>
    <row r="16" spans="1:14" s="9" customFormat="1" x14ac:dyDescent="0.3">
      <c r="A16" s="22" t="s">
        <v>40</v>
      </c>
      <c r="B16" s="7" t="s">
        <v>19</v>
      </c>
      <c r="C16" s="7" t="s">
        <v>43</v>
      </c>
      <c r="D16" s="7" t="s">
        <v>29</v>
      </c>
      <c r="E16" s="7">
        <v>30</v>
      </c>
      <c r="F16" s="7">
        <v>26</v>
      </c>
      <c r="G16" s="7" t="s">
        <v>23</v>
      </c>
      <c r="H16" s="7" t="s">
        <v>23</v>
      </c>
      <c r="I16" s="7">
        <v>4</v>
      </c>
      <c r="J16" s="7" t="s">
        <v>23</v>
      </c>
      <c r="K16" s="7">
        <v>0</v>
      </c>
      <c r="L16" s="8">
        <f t="shared" si="0"/>
        <v>0</v>
      </c>
      <c r="M16" s="21">
        <v>79</v>
      </c>
      <c r="N16" s="13">
        <f>26/30</f>
        <v>0.8666666666666667</v>
      </c>
    </row>
    <row r="17" spans="1:14" s="9" customFormat="1" x14ac:dyDescent="0.3">
      <c r="A17" s="22" t="s">
        <v>41</v>
      </c>
      <c r="B17" s="7" t="s">
        <v>19</v>
      </c>
      <c r="C17" s="7" t="s">
        <v>44</v>
      </c>
      <c r="D17" s="7" t="s">
        <v>35</v>
      </c>
      <c r="E17" s="7">
        <v>28</v>
      </c>
      <c r="F17" s="7">
        <v>28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80</v>
      </c>
      <c r="N17" s="13">
        <v>1</v>
      </c>
    </row>
    <row r="18" spans="1:14" s="9" customForma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28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123</v>
      </c>
      <c r="F26" s="15">
        <f>SUM(F14:F25)</f>
        <v>119</v>
      </c>
      <c r="G26" s="15">
        <f>SUM(G14:G25)</f>
        <v>0</v>
      </c>
      <c r="H26" s="16">
        <f>SUM(F26:G26)/E26</f>
        <v>0.96747967479674801</v>
      </c>
      <c r="I26" s="15">
        <f t="shared" ref="I26" si="1">(E26-SUM(F26:G26))-K26</f>
        <v>4</v>
      </c>
      <c r="J26" s="16">
        <f t="shared" ref="J26" si="2">I26/E26</f>
        <v>3.2520325203252036E-2</v>
      </c>
      <c r="K26" s="15">
        <f>SUM(K14:K25)</f>
        <v>0</v>
      </c>
      <c r="L26" s="16">
        <f t="shared" si="0"/>
        <v>0</v>
      </c>
      <c r="M26" s="15">
        <f>AVERAGE(M14:M25)</f>
        <v>89.75</v>
      </c>
      <c r="N26" s="17">
        <f>AVERAGE(N14:N25)</f>
        <v>0.96666666666666667</v>
      </c>
    </row>
    <row r="28" spans="1:14" ht="120" customHeight="1" x14ac:dyDescent="0.3">
      <c r="A28" s="45" t="s">
        <v>24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30" spans="1:14" x14ac:dyDescent="0.3">
      <c r="A30" s="10"/>
    </row>
    <row r="31" spans="1:14" x14ac:dyDescent="0.3">
      <c r="B31" s="46" t="s">
        <v>25</v>
      </c>
      <c r="C31" s="46"/>
      <c r="D31" s="46"/>
      <c r="G31" s="29" t="s">
        <v>26</v>
      </c>
      <c r="H31" s="29"/>
      <c r="I31" s="29"/>
      <c r="J31" s="29"/>
    </row>
    <row r="32" spans="1:14" ht="62.25" customHeight="1" x14ac:dyDescent="0.3">
      <c r="B32" s="47"/>
      <c r="C32" s="47"/>
      <c r="D32" s="47"/>
      <c r="G32" s="34"/>
      <c r="H32" s="34"/>
      <c r="I32" s="34"/>
      <c r="J32" s="34"/>
    </row>
    <row r="33" spans="1:10" hidden="1" x14ac:dyDescent="0.3">
      <c r="A33" s="43" t="e">
        <v>#REF!</v>
      </c>
      <c r="B33" s="43"/>
      <c r="C33" s="23"/>
      <c r="E33" s="43"/>
      <c r="F33" s="43"/>
      <c r="G33" s="43"/>
      <c r="H33" s="43"/>
    </row>
    <row r="34" spans="1:10" hidden="1" x14ac:dyDescent="0.3"/>
    <row r="35" spans="1:10" ht="45" customHeight="1" x14ac:dyDescent="0.3">
      <c r="B35" s="44" t="str">
        <f ca="1">B10</f>
        <v>L.I. SERGIO PELAYO VAQUERO</v>
      </c>
      <c r="C35" s="44"/>
      <c r="D35" s="44"/>
      <c r="E35" s="11"/>
      <c r="F35" s="11"/>
      <c r="G35" s="44" t="s">
        <v>34</v>
      </c>
      <c r="H35" s="44"/>
      <c r="I35" s="44"/>
      <c r="J35" s="44"/>
    </row>
  </sheetData>
  <mergeCells count="31"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5" zoomScale="85" zoomScaleNormal="85" zoomScaleSheetLayoutView="100" workbookViewId="0">
      <selection activeCell="A5"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/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4"/>
      <c r="C8" s="34"/>
      <c r="D8" s="12"/>
      <c r="E8" s="18"/>
      <c r="F8"/>
      <c r="G8" s="4"/>
      <c r="H8" s="18"/>
      <c r="I8" s="33"/>
      <c r="J8" s="33"/>
      <c r="K8" s="33"/>
      <c r="L8" s="34"/>
      <c r="M8" s="34"/>
      <c r="N8" s="34"/>
    </row>
    <row r="10" spans="1:14" x14ac:dyDescent="0.3">
      <c r="A10" s="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5"/>
      <c r="B12" s="37"/>
      <c r="C12" s="37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1"/>
    </row>
    <row r="13" spans="1:14" x14ac:dyDescent="0.3">
      <c r="A13" s="36"/>
      <c r="B13" s="38"/>
      <c r="C13" s="38"/>
      <c r="D13" s="40"/>
      <c r="E13" s="40"/>
      <c r="F13" s="6"/>
      <c r="G13" s="6"/>
      <c r="H13" s="40"/>
      <c r="I13" s="40"/>
      <c r="J13" s="40"/>
      <c r="K13" s="40"/>
      <c r="L13" s="40"/>
      <c r="M13" s="40"/>
      <c r="N13" s="42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ht="12.9" thickBot="1" x14ac:dyDescent="0.35">
      <c r="A18" s="14"/>
      <c r="B18" s="15"/>
      <c r="C18" s="15"/>
      <c r="D18" s="15"/>
      <c r="E18" s="15"/>
      <c r="F18" s="15"/>
      <c r="G18" s="15"/>
      <c r="H18" s="16"/>
      <c r="I18" s="15"/>
      <c r="J18" s="16"/>
      <c r="K18" s="15"/>
      <c r="L18" s="16"/>
      <c r="M18" s="15"/>
      <c r="N18" s="17"/>
    </row>
    <row r="20" spans="1:14" ht="120" customHeight="1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2" spans="1:14" x14ac:dyDescent="0.3">
      <c r="A22" s="10"/>
    </row>
    <row r="23" spans="1:14" x14ac:dyDescent="0.3">
      <c r="B23" s="46"/>
      <c r="C23" s="46"/>
      <c r="D23" s="46"/>
      <c r="G23" s="29"/>
      <c r="H23" s="29"/>
      <c r="I23" s="29"/>
      <c r="J23" s="29"/>
    </row>
    <row r="24" spans="1:14" ht="62.25" customHeight="1" x14ac:dyDescent="0.3">
      <c r="B24" s="47"/>
      <c r="C24" s="47"/>
      <c r="D24" s="47"/>
      <c r="G24" s="34"/>
      <c r="H24" s="34"/>
      <c r="I24" s="34"/>
      <c r="J24" s="34"/>
    </row>
    <row r="25" spans="1:14" hidden="1" x14ac:dyDescent="0.3">
      <c r="A25" s="43"/>
      <c r="B25" s="43"/>
      <c r="C25" s="5"/>
      <c r="E25" s="43"/>
      <c r="F25" s="43"/>
      <c r="G25" s="43"/>
      <c r="H25" s="43"/>
    </row>
    <row r="26" spans="1:14" hidden="1" x14ac:dyDescent="0.3"/>
    <row r="27" spans="1:14" ht="45" customHeight="1" x14ac:dyDescent="0.3">
      <c r="B27" s="44"/>
      <c r="C27" s="44"/>
      <c r="D27" s="44"/>
      <c r="E27" s="11"/>
      <c r="F27" s="11"/>
      <c r="G27" s="44"/>
      <c r="H27" s="44"/>
      <c r="I27" s="44"/>
      <c r="J27" s="44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/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4"/>
      <c r="C8" s="34"/>
      <c r="D8" s="12"/>
      <c r="E8" s="18"/>
      <c r="F8"/>
      <c r="G8" s="4"/>
      <c r="H8" s="18"/>
      <c r="I8" s="33"/>
      <c r="J8" s="33"/>
      <c r="K8" s="33"/>
      <c r="L8" s="34"/>
      <c r="M8" s="34"/>
      <c r="N8" s="34"/>
    </row>
    <row r="10" spans="1:14" x14ac:dyDescent="0.3">
      <c r="A10" s="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5"/>
      <c r="B12" s="37"/>
      <c r="C12" s="37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1"/>
    </row>
    <row r="13" spans="1:14" x14ac:dyDescent="0.3">
      <c r="A13" s="36"/>
      <c r="B13" s="38"/>
      <c r="C13" s="38"/>
      <c r="D13" s="40"/>
      <c r="E13" s="40"/>
      <c r="F13" s="6"/>
      <c r="G13" s="6"/>
      <c r="H13" s="40"/>
      <c r="I13" s="40"/>
      <c r="J13" s="40"/>
      <c r="K13" s="40"/>
      <c r="L13" s="40"/>
      <c r="M13" s="40"/>
      <c r="N13" s="42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3" spans="1:10" x14ac:dyDescent="0.3">
      <c r="A33" s="10"/>
    </row>
    <row r="34" spans="1:10" x14ac:dyDescent="0.3">
      <c r="B34" s="46"/>
      <c r="C34" s="46"/>
      <c r="D34" s="46"/>
      <c r="G34" s="29"/>
      <c r="H34" s="29"/>
      <c r="I34" s="29"/>
      <c r="J34" s="29"/>
    </row>
    <row r="35" spans="1:10" ht="62.25" customHeight="1" x14ac:dyDescent="0.3">
      <c r="B35" s="47"/>
      <c r="C35" s="47"/>
      <c r="D35" s="47"/>
      <c r="G35" s="34"/>
      <c r="H35" s="34"/>
      <c r="I35" s="34"/>
      <c r="J35" s="34"/>
    </row>
    <row r="36" spans="1:10" hidden="1" x14ac:dyDescent="0.3">
      <c r="A36" s="43"/>
      <c r="B36" s="43"/>
      <c r="C36" s="5"/>
      <c r="E36" s="43"/>
      <c r="F36" s="43"/>
      <c r="G36" s="43"/>
      <c r="H36" s="43"/>
    </row>
    <row r="37" spans="1:10" hidden="1" x14ac:dyDescent="0.3"/>
    <row r="38" spans="1:10" ht="45" customHeight="1" x14ac:dyDescent="0.3">
      <c r="B38" s="44"/>
      <c r="C38" s="44"/>
      <c r="D38" s="44"/>
      <c r="E38" s="11"/>
      <c r="F38" s="11"/>
      <c r="G38" s="44"/>
      <c r="H38" s="44"/>
      <c r="I38" s="44"/>
      <c r="J38" s="44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/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4"/>
      <c r="C8" s="34"/>
      <c r="D8" s="12"/>
      <c r="E8" s="18"/>
      <c r="F8"/>
      <c r="G8" s="4"/>
      <c r="H8" s="18"/>
      <c r="I8" s="33"/>
      <c r="J8" s="33"/>
      <c r="K8" s="33"/>
      <c r="L8" s="34"/>
      <c r="M8" s="34"/>
      <c r="N8" s="34"/>
    </row>
    <row r="10" spans="1:14" x14ac:dyDescent="0.3">
      <c r="A10" s="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5"/>
      <c r="B12" s="37"/>
      <c r="C12" s="37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1"/>
    </row>
    <row r="13" spans="1:14" x14ac:dyDescent="0.3">
      <c r="A13" s="36"/>
      <c r="B13" s="38"/>
      <c r="C13" s="38"/>
      <c r="D13" s="40"/>
      <c r="E13" s="40"/>
      <c r="F13" s="6"/>
      <c r="G13" s="6"/>
      <c r="H13" s="40"/>
      <c r="I13" s="40"/>
      <c r="J13" s="40"/>
      <c r="K13" s="40"/>
      <c r="L13" s="40"/>
      <c r="M13" s="40"/>
      <c r="N13" s="42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3">
      <c r="A32" s="10"/>
    </row>
    <row r="33" spans="1:10" x14ac:dyDescent="0.3">
      <c r="B33" s="46"/>
      <c r="C33" s="46"/>
      <c r="D33" s="46"/>
      <c r="G33" s="29"/>
      <c r="H33" s="29"/>
      <c r="I33" s="29"/>
      <c r="J33" s="29"/>
    </row>
    <row r="34" spans="1:10" ht="62.25" customHeight="1" x14ac:dyDescent="0.3">
      <c r="B34" s="47"/>
      <c r="C34" s="47"/>
      <c r="D34" s="47"/>
      <c r="G34" s="34"/>
      <c r="H34" s="34"/>
      <c r="I34" s="34"/>
      <c r="J34" s="34"/>
    </row>
    <row r="35" spans="1:10" hidden="1" x14ac:dyDescent="0.3">
      <c r="A35" s="43"/>
      <c r="B35" s="43"/>
      <c r="C35" s="5"/>
      <c r="E35" s="43"/>
      <c r="F35" s="43"/>
      <c r="G35" s="43"/>
      <c r="H35" s="43"/>
    </row>
    <row r="36" spans="1:10" hidden="1" x14ac:dyDescent="0.3"/>
    <row r="37" spans="1:10" ht="45" customHeight="1" x14ac:dyDescent="0.3">
      <c r="B37" s="44"/>
      <c r="C37" s="44"/>
      <c r="D37" s="44"/>
      <c r="E37" s="11"/>
      <c r="F37" s="11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30" t="s">
        <v>30</v>
      </c>
      <c r="B6" s="30"/>
      <c r="C6" s="30"/>
      <c r="D6" s="30"/>
      <c r="E6" s="31" t="s">
        <v>28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34">
        <v>1</v>
      </c>
      <c r="C8" s="34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33" t="s">
        <v>5</v>
      </c>
      <c r="J8" s="33"/>
      <c r="K8" s="33"/>
      <c r="L8" s="34" t="s">
        <v>32</v>
      </c>
      <c r="M8" s="34"/>
      <c r="N8" s="34"/>
    </row>
    <row r="10" spans="1:14" x14ac:dyDescent="0.3">
      <c r="A10" s="4" t="s">
        <v>6</v>
      </c>
      <c r="B10" s="34" t="str">
        <f ca="1">'1'!B10</f>
        <v>L.I. SERGIO PELAYO VAQUERO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5" t="s">
        <v>7</v>
      </c>
      <c r="B12" s="37" t="s">
        <v>8</v>
      </c>
      <c r="C12" s="37" t="s">
        <v>9</v>
      </c>
      <c r="D12" s="39" t="s">
        <v>10</v>
      </c>
      <c r="E12" s="39" t="s">
        <v>11</v>
      </c>
      <c r="F12" s="39" t="s">
        <v>12</v>
      </c>
      <c r="G12" s="39"/>
      <c r="H12" s="39" t="s">
        <v>13</v>
      </c>
      <c r="I12" s="39" t="s">
        <v>14</v>
      </c>
      <c r="J12" s="39" t="s">
        <v>15</v>
      </c>
      <c r="K12" s="39" t="s">
        <v>16</v>
      </c>
      <c r="L12" s="39" t="s">
        <v>17</v>
      </c>
      <c r="M12" s="39" t="s">
        <v>18</v>
      </c>
      <c r="N12" s="41" t="s">
        <v>19</v>
      </c>
    </row>
    <row r="13" spans="1:14" x14ac:dyDescent="0.3">
      <c r="A13" s="36"/>
      <c r="B13" s="38"/>
      <c r="C13" s="38"/>
      <c r="D13" s="40"/>
      <c r="E13" s="40"/>
      <c r="F13" s="6" t="s">
        <v>20</v>
      </c>
      <c r="G13" s="6" t="s">
        <v>21</v>
      </c>
      <c r="H13" s="40"/>
      <c r="I13" s="40"/>
      <c r="J13" s="40"/>
      <c r="K13" s="40"/>
      <c r="L13" s="40"/>
      <c r="M13" s="40"/>
      <c r="N13" s="42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45" t="s">
        <v>24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3">
      <c r="A32" s="10"/>
    </row>
    <row r="33" spans="1:10" x14ac:dyDescent="0.3">
      <c r="B33" s="46" t="s">
        <v>25</v>
      </c>
      <c r="C33" s="46"/>
      <c r="D33" s="46"/>
      <c r="G33" s="29" t="s">
        <v>26</v>
      </c>
      <c r="H33" s="29"/>
      <c r="I33" s="29"/>
      <c r="J33" s="29"/>
    </row>
    <row r="34" spans="1:10" ht="62.25" customHeight="1" x14ac:dyDescent="0.3">
      <c r="B34" s="47"/>
      <c r="C34" s="47"/>
      <c r="D34" s="47"/>
      <c r="G34" s="34"/>
      <c r="H34" s="34"/>
      <c r="I34" s="34"/>
      <c r="J34" s="34"/>
    </row>
    <row r="35" spans="1:10" hidden="1" x14ac:dyDescent="0.3">
      <c r="A35" s="43" t="e">
        <v>#REF!</v>
      </c>
      <c r="B35" s="43"/>
      <c r="C35" s="5"/>
      <c r="E35" s="43"/>
      <c r="F35" s="43"/>
      <c r="G35" s="43"/>
      <c r="H35" s="43"/>
    </row>
    <row r="36" spans="1:10" hidden="1" x14ac:dyDescent="0.3"/>
    <row r="37" spans="1:10" ht="45" customHeight="1" x14ac:dyDescent="0.3">
      <c r="B37" s="44" t="str">
        <f ca="1">B10</f>
        <v>L.I. SERGIO PELAYO VAQUERO</v>
      </c>
      <c r="C37" s="44"/>
      <c r="D37" s="44"/>
      <c r="E37" s="11"/>
      <c r="F37" s="11"/>
      <c r="G37" s="44" t="s">
        <v>31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2025-03-05T23:29:19Z</dcterms:modified>
  <cp:category/>
  <cp:contentStatus/>
</cp:coreProperties>
</file>