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707" documentId="8_{B271959F-071B-4A00-A6E1-4210FCAD3415}" xr6:coauthVersionLast="47" xr6:coauthVersionMax="47" xr10:uidLastSave="{7DE246D8-BDE1-41C3-8F5B-F5E7278C95EA}"/>
  <bookViews>
    <workbookView xWindow="-120" yWindow="-120" windowWidth="20730" windowHeight="1104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19" i="4"/>
  <c r="Q18" i="4"/>
  <c r="Q16" i="4"/>
  <c r="Q15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5" l="1"/>
  <c r="J57" i="4"/>
  <c r="N57" i="3"/>
  <c r="K57" i="4"/>
  <c r="N57" i="4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5" i="1" l="1"/>
  <c r="Q56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  <c r="Q58" i="1"/>
</calcChain>
</file>

<file path=xl/sharedStrings.xml><?xml version="1.0" encoding="utf-8"?>
<sst xmlns="http://schemas.openxmlformats.org/spreadsheetml/2006/main" count="360" uniqueCount="281">
  <si>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</si>
  <si>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</si>
  <si>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</si>
  <si>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</si>
  <si>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</si>
  <si>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</si>
  <si>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</si>
  <si>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</si>
  <si>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</si>
  <si>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</si>
  <si>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</si>
  <si>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</si>
  <si>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</si>
  <si>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</si>
  <si>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</si>
  <si>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</si>
  <si>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</si>
  <si>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</si>
  <si>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</si>
  <si>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</si>
  <si>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</si>
  <si>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</si>
  <si>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</si>
  <si>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</si>
  <si>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</si>
  <si>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</si>
  <si>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221U0080</t>
  </si>
  <si>
    <t>221U0096</t>
  </si>
  <si>
    <t>221U0115</t>
  </si>
  <si>
    <t>221U0397</t>
  </si>
  <si>
    <t>QUINO VELASCO FATIMA DE LOURDES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</si>
  <si>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</si>
  <si>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</si>
  <si>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</si>
  <si>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</si>
  <si>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</si>
  <si>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</si>
  <si>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</si>
  <si>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</si>
  <si>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</si>
  <si>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</si>
  <si>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</si>
  <si>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</si>
  <si>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</si>
  <si>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</si>
  <si>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</si>
  <si>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</si>
  <si>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241U0103</t>
  </si>
  <si>
    <t>241U0104</t>
  </si>
  <si>
    <t>241U0107</t>
  </si>
  <si>
    <t>241U0114</t>
  </si>
  <si>
    <t>241U0112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</si>
  <si>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</si>
  <si>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</si>
  <si>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</si>
  <si>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</si>
  <si>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</si>
  <si>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</si>
  <si>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</si>
  <si>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</si>
  <si>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</si>
  <si>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</si>
  <si>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</si>
  <si>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</si>
  <si>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</si>
  <si>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</si>
  <si>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</si>
  <si>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</si>
  <si>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</si>
  <si>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</si>
  <si>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</si>
  <si>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</si>
  <si>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</si>
  <si>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</si>
  <si>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</si>
  <si>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</si>
  <si>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</si>
  <si>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</si>
  <si>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</si>
  <si>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</si>
  <si>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</si>
  <si>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</si>
  <si>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</si>
  <si>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</si>
  <si>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</si>
  <si>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</si>
  <si>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</si>
  <si>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</si>
  <si>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</si>
  <si>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</si>
  <si>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</si>
  <si>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</si>
  <si>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</si>
  <si>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</si>
  <si>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</si>
  <si>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</si>
  <si>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</si>
  <si>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</si>
  <si>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</si>
  <si>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</si>
  <si>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</si>
  <si>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</si>
  <si>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</si>
  <si>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</si>
  <si>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</si>
  <si>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</si>
  <si>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</si>
  <si>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</si>
  <si>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</si>
  <si>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</si>
  <si>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</si>
  <si>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</si>
  <si>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</si>
  <si>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</si>
  <si>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</si>
  <si>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</si>
  <si>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</si>
  <si>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</si>
  <si>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</si>
  <si>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</si>
  <si>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</si>
  <si>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</si>
  <si>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</si>
  <si>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</si>
  <si>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</si>
  <si>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</si>
  <si>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</si>
  <si>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</si>
  <si>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</si>
  <si>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</si>
  <si>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</si>
  <si>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</si>
  <si>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</si>
  <si>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</si>
  <si>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</si>
  <si>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</si>
  <si>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</si>
  <si>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</si>
  <si>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</si>
  <si>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</si>
  <si>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</si>
  <si>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</si>
  <si>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FEBRERO-JUNIO 2025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</si>
  <si>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</si>
  <si>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</si>
  <si>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</si>
  <si>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</si>
  <si>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</si>
  <si>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</si>
  <si>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</si>
  <si>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</si>
  <si>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241U0372</t>
  </si>
  <si>
    <t>241U0092</t>
  </si>
  <si>
    <t>241U0098</t>
  </si>
  <si>
    <t>241U0100</t>
  </si>
  <si>
    <t>241U0101</t>
  </si>
  <si>
    <t>221U0157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</si>
  <si>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</si>
  <si>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</si>
  <si>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</si>
  <si>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</si>
  <si>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</si>
  <si>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</si>
  <si>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</si>
  <si>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</si>
  <si>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</si>
  <si>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</si>
  <si>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</si>
  <si>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</si>
  <si>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</si>
  <si>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</si>
  <si>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</si>
  <si>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</si>
  <si>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</si>
  <si>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</si>
  <si>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</si>
  <si>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</si>
  <si>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</si>
  <si>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</si>
  <si>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</si>
  <si>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</si>
  <si>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</si>
  <si>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</si>
  <si>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</si>
  <si>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</si>
  <si>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</si>
  <si>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</si>
  <si>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</si>
  <si>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GALINDO POLITO IVAN</t>
  </si>
  <si>
    <t>GAYTAN DELGADO JOSUE DE JESUS</t>
  </si>
  <si>
    <t>HERNANDEZ CHONTAL JOSUE</t>
  </si>
  <si>
    <t>HERNANDEZ SANDOVAL HUMBERTO</t>
  </si>
  <si>
    <t>IGNOT MARTINEZ ALEX SALVADOR</t>
  </si>
  <si>
    <t>JIMENEZ MELCHI GUILLERMO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</si>
  <si>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</si>
  <si>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</si>
  <si>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</si>
  <si>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</si>
  <si>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</si>
  <si>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</si>
  <si>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</si>
  <si>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</si>
  <si>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</si>
  <si>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</si>
  <si>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</si>
  <si>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</si>
  <si>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</si>
  <si>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</si>
  <si>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</si>
  <si>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</si>
  <si>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</si>
  <si>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</si>
  <si>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</si>
  <si>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</si>
  <si>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</si>
  <si>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</si>
  <si>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</si>
  <si>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202 - A</t>
  </si>
  <si>
    <t>202 - B</t>
  </si>
  <si>
    <t>231U0093</t>
  </si>
  <si>
    <t>221U0257</t>
  </si>
  <si>
    <t>231U0582</t>
  </si>
  <si>
    <t>231U0171</t>
  </si>
  <si>
    <t>231U0606</t>
  </si>
  <si>
    <t>231U0135</t>
  </si>
  <si>
    <t>CARDOZA CHACHA MANUEL ALDAHIR</t>
  </si>
  <si>
    <t>CRUZ MARTINEZ ARTURO</t>
  </si>
  <si>
    <t>LINARES MARTINEZ NOEL GIOVANI</t>
  </si>
  <si>
    <t>MUÑOZ GOMEZ RONALDO</t>
  </si>
  <si>
    <t>ORTIZ LUCIO ALEIDA MARIA</t>
  </si>
  <si>
    <t>VILLEGAS MIL JOAQUIN DIDI</t>
  </si>
  <si>
    <t>ECUACIONES DIFERENCIALES</t>
  </si>
  <si>
    <t>402 - B</t>
  </si>
  <si>
    <t>231U0090</t>
  </si>
  <si>
    <t>231U0092</t>
  </si>
  <si>
    <t>231U0096</t>
  </si>
  <si>
    <t>231U0098</t>
  </si>
  <si>
    <t>231U0586</t>
  </si>
  <si>
    <t>231U0103</t>
  </si>
  <si>
    <t>231U0105</t>
  </si>
  <si>
    <t>231U0108</t>
  </si>
  <si>
    <t>231U0035</t>
  </si>
  <si>
    <t>231U0111</t>
  </si>
  <si>
    <t>231U0656</t>
  </si>
  <si>
    <t>231U0344</t>
  </si>
  <si>
    <t>231U0115</t>
  </si>
  <si>
    <t>221U0165</t>
  </si>
  <si>
    <t>231U0053</t>
  </si>
  <si>
    <t>221U0841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</si>
  <si>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</si>
  <si>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</si>
  <si>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</si>
  <si>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</si>
  <si>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</si>
  <si>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</si>
  <si>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</si>
  <si>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</si>
  <si>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</si>
  <si>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</si>
  <si>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</si>
  <si>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</si>
  <si>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</si>
  <si>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DE JESUS CRUZ OSCAR</t>
  </si>
  <si>
    <t>GARCIA COTA RAFAEL</t>
  </si>
  <si>
    <t>GUZMAN BAXIN ALEXIS</t>
  </si>
  <si>
    <t>HERNANDEZ MARTINEZ REYLI ALEXANDER</t>
  </si>
  <si>
    <t>HERRERA SOSA JESÚS</t>
  </si>
  <si>
    <t>MARCIAL CATEMAXCA FROILAN</t>
  </si>
  <si>
    <t>MARTINEZ MARTINEZ JASIEL JESUS</t>
  </si>
  <si>
    <t>MORENO BARRAGAN LUIS DAVID</t>
  </si>
  <si>
    <t>DE LA O ROSARIO KEVIN ALEXANDER</t>
  </si>
  <si>
    <t>OBIL BUSTAMANTE LUIS ANGEL</t>
  </si>
  <si>
    <t>PATLAX ALARCON MOISES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</si>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</sst>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2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</cellXfs>
  <cellStyles count="3">
    <cellStyle name="Normal" xfId="0" builtinId="0"/>
    <cellStyle name="Normal 2" xfId="2" xr:uid="{6AA4AAB9-029E-4DC5-B068-4B21E402118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" zoomScaleNormal="100" workbookViewId="0">
      <selection activeCell="B2" sqref="B2:P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217</v>
      </c>
      <c r="K4" s="29"/>
      <c r="M4" t="s">
        <v>2</v>
      </c>
      <c r="N4" s="30">
        <v>45719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143</v>
      </c>
      <c r="D9" s="32" t="s">
        <v>180</v>
      </c>
      <c r="E9" s="33"/>
      <c r="F9" s="33"/>
      <c r="G9" s="33"/>
      <c r="H9" s="33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144</v>
      </c>
      <c r="D10" s="32" t="s">
        <v>181</v>
      </c>
      <c r="E10" s="33"/>
      <c r="F10" s="33"/>
      <c r="G10" s="33"/>
      <c r="H10" s="33"/>
      <c r="I10" s="3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0</v>
      </c>
    </row>
    <row r="11" spans="2:18" x14ac:dyDescent="0.25">
      <c r="B11" s="6">
        <f t="shared" ref="B11:B53" si="1">B10+1</f>
        <v>3</v>
      </c>
      <c r="C11" t="s">
        <v>145</v>
      </c>
      <c r="D11" s="32" t="s">
        <v>182</v>
      </c>
      <c r="E11" s="33"/>
      <c r="F11" s="33"/>
      <c r="G11" s="33"/>
      <c r="H11" s="33"/>
      <c r="I11" s="3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t="s">
        <v>146</v>
      </c>
      <c r="D12" s="32" t="s">
        <v>183</v>
      </c>
      <c r="E12" s="33"/>
      <c r="F12" s="33"/>
      <c r="G12" s="33"/>
      <c r="H12" s="33"/>
      <c r="I12" s="34"/>
      <c r="J12" s="4">
        <v>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t="s">
        <v>147</v>
      </c>
      <c r="D13" s="32" t="s">
        <v>184</v>
      </c>
      <c r="E13" s="33"/>
      <c r="F13" s="33"/>
      <c r="G13" s="33"/>
      <c r="H13" s="33"/>
      <c r="I13" s="34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148</v>
      </c>
      <c r="D14" s="32" t="s">
        <v>185</v>
      </c>
      <c r="E14" s="33"/>
      <c r="F14" s="33"/>
      <c r="G14" s="33"/>
      <c r="H14" s="33"/>
      <c r="I14" s="3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t="s">
        <v>149</v>
      </c>
      <c r="D15" s="32" t="s">
        <v>186</v>
      </c>
      <c r="E15" s="33"/>
      <c r="F15" s="33"/>
      <c r="G15" s="33"/>
      <c r="H15" s="33"/>
      <c r="I15" s="34"/>
      <c r="J15" s="4">
        <v>0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10.714285714285714</v>
      </c>
    </row>
    <row r="16" spans="2:18" x14ac:dyDescent="0.25">
      <c r="B16" s="6">
        <f t="shared" si="1"/>
        <v>8</v>
      </c>
      <c r="C16" t="s">
        <v>150</v>
      </c>
      <c r="D16" s="32" t="s">
        <v>187</v>
      </c>
      <c r="E16" s="33"/>
      <c r="F16" s="33"/>
      <c r="G16" s="33"/>
      <c r="H16" s="33"/>
      <c r="I16" s="3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151</v>
      </c>
      <c r="D17" s="32" t="s">
        <v>188</v>
      </c>
      <c r="E17" s="33"/>
      <c r="F17" s="33"/>
      <c r="G17" s="33"/>
      <c r="H17" s="33"/>
      <c r="I17" s="3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152</v>
      </c>
      <c r="D18" s="32" t="s">
        <v>189</v>
      </c>
      <c r="E18" s="33"/>
      <c r="F18" s="33"/>
      <c r="G18" s="33"/>
      <c r="H18" s="33"/>
      <c r="I18" s="3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>SUM(J18:P18)/7</f>
        <v>0</v>
      </c>
    </row>
    <row r="19" spans="2:17" x14ac:dyDescent="0.25">
      <c r="B19" s="6">
        <f t="shared" si="1"/>
        <v>11</v>
      </c>
      <c r="C19" t="s">
        <v>153</v>
      </c>
      <c r="D19" s="32" t="s">
        <v>190</v>
      </c>
      <c r="E19" s="33"/>
      <c r="F19" s="33"/>
      <c r="G19" s="33"/>
      <c r="H19" s="33"/>
      <c r="I19" s="34"/>
      <c r="J19" s="4">
        <v>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t="s">
        <v>154</v>
      </c>
      <c r="D20" s="32" t="s">
        <v>191</v>
      </c>
      <c r="E20" s="33"/>
      <c r="F20" s="33"/>
      <c r="G20" s="33"/>
      <c r="H20" s="33"/>
      <c r="I20" s="3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t="s">
        <v>155</v>
      </c>
      <c r="D21" s="32" t="s">
        <v>192</v>
      </c>
      <c r="E21" s="33"/>
      <c r="F21" s="33"/>
      <c r="G21" s="33"/>
      <c r="H21" s="33"/>
      <c r="I21" s="3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t="s">
        <v>156</v>
      </c>
      <c r="D22" s="32" t="s">
        <v>193</v>
      </c>
      <c r="E22" s="33"/>
      <c r="F22" s="33"/>
      <c r="G22" s="33"/>
      <c r="H22" s="33"/>
      <c r="I22" s="3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t="s">
        <v>157</v>
      </c>
      <c r="D23" s="32" t="s">
        <v>194</v>
      </c>
      <c r="E23" s="33"/>
      <c r="F23" s="33"/>
      <c r="G23" s="33"/>
      <c r="H23" s="33"/>
      <c r="I23" s="3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t="s">
        <v>158</v>
      </c>
      <c r="D24" s="32" t="s">
        <v>195</v>
      </c>
      <c r="E24" s="33"/>
      <c r="F24" s="33"/>
      <c r="G24" s="33"/>
      <c r="H24" s="33"/>
      <c r="I24" s="3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v>17</v>
      </c>
      <c r="C25" t="s">
        <v>159</v>
      </c>
      <c r="D25" s="32" t="s">
        <v>196</v>
      </c>
      <c r="E25" s="33"/>
      <c r="F25" s="33"/>
      <c r="G25" s="33"/>
      <c r="H25" s="33"/>
      <c r="I25" s="34"/>
      <c r="J25" s="4">
        <v>0</v>
      </c>
      <c r="K25" s="4">
        <v>0</v>
      </c>
      <c r="L25" s="4">
        <v>0</v>
      </c>
      <c r="M25" s="4"/>
      <c r="N25" s="4">
        <v>0</v>
      </c>
      <c r="O25" s="4"/>
      <c r="P25" s="4"/>
      <c r="Q25" s="10"/>
    </row>
    <row r="26" spans="2:17" x14ac:dyDescent="0.25">
      <c r="B26" s="6">
        <v>18</v>
      </c>
      <c r="C26" t="s">
        <v>160</v>
      </c>
      <c r="D26" s="32" t="s">
        <v>197</v>
      </c>
      <c r="E26" s="33"/>
      <c r="F26" s="33"/>
      <c r="G26" s="33"/>
      <c r="H26" s="33"/>
      <c r="I26" s="34"/>
      <c r="J26" s="4">
        <v>0</v>
      </c>
      <c r="K26" s="4">
        <v>0</v>
      </c>
      <c r="L26" s="4">
        <v>0</v>
      </c>
      <c r="M26" s="4"/>
      <c r="N26" s="4">
        <v>0</v>
      </c>
      <c r="O26" s="4"/>
      <c r="P26" s="4"/>
      <c r="Q26" s="10"/>
    </row>
    <row r="27" spans="2:17" x14ac:dyDescent="0.25">
      <c r="B27" s="6">
        <f t="shared" si="1"/>
        <v>19</v>
      </c>
      <c r="C27" t="s">
        <v>161</v>
      </c>
      <c r="D27" s="32" t="s">
        <v>198</v>
      </c>
      <c r="E27" s="33"/>
      <c r="F27" s="33"/>
      <c r="G27" s="33"/>
      <c r="H27" s="33"/>
      <c r="I27" s="34"/>
      <c r="J27" s="4">
        <v>0</v>
      </c>
      <c r="K27" s="4">
        <v>0</v>
      </c>
      <c r="L27" s="4"/>
      <c r="M27" s="4"/>
      <c r="N27" s="4">
        <v>0</v>
      </c>
      <c r="O27" s="4"/>
      <c r="P27" s="4"/>
      <c r="Q27" s="10"/>
    </row>
    <row r="28" spans="2:17" x14ac:dyDescent="0.25">
      <c r="B28" s="6">
        <f t="shared" si="1"/>
        <v>20</v>
      </c>
      <c r="C28" t="s">
        <v>162</v>
      </c>
      <c r="D28" s="32" t="s">
        <v>199</v>
      </c>
      <c r="E28" s="33"/>
      <c r="F28" s="33"/>
      <c r="G28" s="33"/>
      <c r="H28" s="33"/>
      <c r="I28" s="34"/>
      <c r="J28" s="4">
        <v>0</v>
      </c>
      <c r="K28" s="4">
        <v>0</v>
      </c>
      <c r="L28" s="4">
        <v>0</v>
      </c>
      <c r="M28" s="4">
        <v>0</v>
      </c>
      <c r="N28" s="4"/>
      <c r="O28" s="4"/>
      <c r="P28" s="4"/>
      <c r="Q28" s="10"/>
    </row>
    <row r="29" spans="2:17" x14ac:dyDescent="0.25">
      <c r="B29" s="6">
        <f t="shared" si="1"/>
        <v>21</v>
      </c>
      <c r="C29" t="s">
        <v>163</v>
      </c>
      <c r="D29" s="32" t="s">
        <v>200</v>
      </c>
      <c r="E29" s="33"/>
      <c r="F29" s="33"/>
      <c r="G29" s="33"/>
      <c r="H29" s="33"/>
      <c r="I29" s="34"/>
      <c r="J29" s="4">
        <v>0</v>
      </c>
      <c r="K29" s="4">
        <v>0</v>
      </c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t="s">
        <v>164</v>
      </c>
      <c r="D30" s="32" t="s">
        <v>201</v>
      </c>
      <c r="E30" s="33"/>
      <c r="F30" s="33"/>
      <c r="G30" s="33"/>
      <c r="H30" s="33"/>
      <c r="I30" s="34"/>
      <c r="J30" s="4">
        <v>0</v>
      </c>
      <c r="K30" s="4">
        <v>75</v>
      </c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t="s">
        <v>165</v>
      </c>
      <c r="D31" s="32" t="s">
        <v>202</v>
      </c>
      <c r="E31" s="33"/>
      <c r="F31" s="33"/>
      <c r="G31" s="33"/>
      <c r="H31" s="33"/>
      <c r="I31" s="34"/>
      <c r="J31" s="4">
        <v>0</v>
      </c>
      <c r="K31" s="4">
        <v>0</v>
      </c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t="s">
        <v>166</v>
      </c>
      <c r="D32" s="32" t="s">
        <v>203</v>
      </c>
      <c r="E32" s="33"/>
      <c r="F32" s="33"/>
      <c r="G32" s="33"/>
      <c r="H32" s="33"/>
      <c r="I32" s="34"/>
      <c r="J32" s="4">
        <v>0</v>
      </c>
      <c r="K32" s="4">
        <v>0</v>
      </c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t="s">
        <v>167</v>
      </c>
      <c r="D33" s="32" t="s">
        <v>204</v>
      </c>
      <c r="E33" s="33"/>
      <c r="F33" s="33"/>
      <c r="G33" s="33"/>
      <c r="H33" s="33"/>
      <c r="I33" s="34"/>
      <c r="J33" s="4">
        <v>0</v>
      </c>
      <c r="K33" s="4">
        <v>70</v>
      </c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t="s">
        <v>168</v>
      </c>
      <c r="D34" s="32" t="s">
        <v>205</v>
      </c>
      <c r="E34" s="33"/>
      <c r="F34" s="33"/>
      <c r="G34" s="33"/>
      <c r="H34" s="33"/>
      <c r="I34" s="34"/>
      <c r="J34" s="4">
        <v>0</v>
      </c>
      <c r="K34" s="4">
        <v>0</v>
      </c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t="s">
        <v>169</v>
      </c>
      <c r="D35" s="32" t="s">
        <v>206</v>
      </c>
      <c r="E35" s="33"/>
      <c r="F35" s="33"/>
      <c r="G35" s="33"/>
      <c r="H35" s="33"/>
      <c r="I35" s="34"/>
      <c r="J35" s="4">
        <v>0</v>
      </c>
      <c r="K35" s="4">
        <v>0</v>
      </c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t="s">
        <v>170</v>
      </c>
      <c r="D36" s="32" t="s">
        <v>207</v>
      </c>
      <c r="E36" s="33"/>
      <c r="F36" s="33"/>
      <c r="G36" s="33"/>
      <c r="H36" s="33"/>
      <c r="I36" s="34"/>
      <c r="J36" s="4">
        <v>0</v>
      </c>
      <c r="K36" s="4">
        <v>0</v>
      </c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t="s">
        <v>171</v>
      </c>
      <c r="D37" s="32" t="s">
        <v>208</v>
      </c>
      <c r="E37" s="33"/>
      <c r="F37" s="33"/>
      <c r="G37" s="33"/>
      <c r="H37" s="33"/>
      <c r="I37" s="34"/>
      <c r="J37" s="4">
        <v>0</v>
      </c>
      <c r="K37" s="4">
        <v>0</v>
      </c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t="s">
        <v>172</v>
      </c>
      <c r="D38" s="32" t="s">
        <v>209</v>
      </c>
      <c r="E38" s="33"/>
      <c r="F38" s="33"/>
      <c r="G38" s="33"/>
      <c r="H38" s="33"/>
      <c r="I38" s="34"/>
      <c r="J38" s="4">
        <v>0</v>
      </c>
      <c r="K38" s="4">
        <v>0</v>
      </c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t="s">
        <v>173</v>
      </c>
      <c r="D39" s="32" t="s">
        <v>210</v>
      </c>
      <c r="E39" s="33"/>
      <c r="F39" s="33"/>
      <c r="G39" s="33"/>
      <c r="H39" s="33"/>
      <c r="I39" s="34"/>
      <c r="J39" s="4">
        <v>0</v>
      </c>
      <c r="K39" s="4">
        <v>0</v>
      </c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t="s">
        <v>174</v>
      </c>
      <c r="D40" s="32" t="s">
        <v>211</v>
      </c>
      <c r="E40" s="33"/>
      <c r="F40" s="33"/>
      <c r="G40" s="33"/>
      <c r="H40" s="33"/>
      <c r="I40" s="34"/>
      <c r="J40" s="4">
        <v>0</v>
      </c>
      <c r="K40" s="4">
        <v>0</v>
      </c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t="s">
        <v>175</v>
      </c>
      <c r="D41" s="32" t="s">
        <v>212</v>
      </c>
      <c r="E41" s="33"/>
      <c r="F41" s="33"/>
      <c r="G41" s="33"/>
      <c r="H41" s="33"/>
      <c r="I41" s="34"/>
      <c r="J41" s="4">
        <v>0</v>
      </c>
      <c r="K41" s="4">
        <v>0</v>
      </c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t="s">
        <v>176</v>
      </c>
      <c r="D42" s="32" t="s">
        <v>213</v>
      </c>
      <c r="E42" s="33"/>
      <c r="F42" s="33"/>
      <c r="G42" s="33"/>
      <c r="H42" s="33"/>
      <c r="I42" s="34"/>
      <c r="J42" s="4">
        <v>0</v>
      </c>
      <c r="K42" s="4">
        <v>0</v>
      </c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t="s">
        <v>177</v>
      </c>
      <c r="D43" s="32" t="s">
        <v>214</v>
      </c>
      <c r="E43" s="33"/>
      <c r="F43" s="33"/>
      <c r="G43" s="33"/>
      <c r="H43" s="33"/>
      <c r="I43" s="34"/>
      <c r="J43" s="4">
        <v>0</v>
      </c>
      <c r="K43" s="4">
        <v>0</v>
      </c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t="s">
        <v>178</v>
      </c>
      <c r="D44" s="32" t="s">
        <v>215</v>
      </c>
      <c r="E44" s="33"/>
      <c r="F44" s="33"/>
      <c r="G44" s="33"/>
      <c r="H44" s="33"/>
      <c r="I44" s="34"/>
      <c r="J44" s="4">
        <v>0</v>
      </c>
      <c r="K44" s="4">
        <v>0</v>
      </c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t="s">
        <v>179</v>
      </c>
      <c r="D45" s="32" t="s">
        <v>216</v>
      </c>
      <c r="E45" s="33"/>
      <c r="F45" s="33"/>
      <c r="G45" s="33"/>
      <c r="H45" s="33"/>
      <c r="I45" s="34"/>
      <c r="J45" s="4">
        <v>0</v>
      </c>
      <c r="K45" s="4">
        <v>0</v>
      </c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</v>
      </c>
      <c r="K54" s="11">
        <f t="shared" ref="K54:P54" si="2">COUNTIF(K9:K53,"&gt;=70")</f>
        <v>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36</v>
      </c>
      <c r="K55" s="12">
        <f t="shared" ref="K55:Q55" si="4">COUNTIF(K9:K53,"&lt;70")</f>
        <v>32</v>
      </c>
      <c r="L55" s="12">
        <f t="shared" si="4"/>
        <v>19</v>
      </c>
      <c r="M55" s="12">
        <f t="shared" si="4"/>
        <v>17</v>
      </c>
      <c r="N55" s="12">
        <f t="shared" si="4"/>
        <v>19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37</v>
      </c>
      <c r="K56" s="12">
        <f t="shared" ref="K56:Q56" si="5">COUNT(K9:K53)</f>
        <v>37</v>
      </c>
      <c r="L56" s="12">
        <f t="shared" si="5"/>
        <v>19</v>
      </c>
      <c r="M56" s="12">
        <f t="shared" si="5"/>
        <v>17</v>
      </c>
      <c r="N56" s="12">
        <f t="shared" si="5"/>
        <v>19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2.7027027027027029E-2</v>
      </c>
      <c r="K57" s="14">
        <f t="shared" ref="K57:Q57" si="6">K54/K56</f>
        <v>0.13513513513513514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0.97297297297297303</v>
      </c>
      <c r="K58" s="13">
        <f t="shared" ref="K58:Q58" si="7">K55/K56</f>
        <v>0.86486486486486491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B28" zoomScaleNormal="100" workbookViewId="0">
      <selection activeCell="K46" sqref="K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218</v>
      </c>
      <c r="K4" s="29"/>
      <c r="M4" t="s">
        <v>2</v>
      </c>
      <c r="N4" s="30">
        <v>45719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2" customHeight="1" x14ac:dyDescent="0.25"/>
    <row r="8" spans="2:18" x14ac:dyDescent="0.25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9" t="s">
        <v>31</v>
      </c>
      <c r="D9" s="32" t="s">
        <v>62</v>
      </c>
      <c r="E9" s="33"/>
      <c r="F9" s="33"/>
      <c r="G9" s="33"/>
      <c r="H9" s="33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75" x14ac:dyDescent="0.25">
      <c r="B10" s="6">
        <f>B9+1</f>
        <v>2</v>
      </c>
      <c r="C10" s="19" t="s">
        <v>32</v>
      </c>
      <c r="D10" s="32" t="s">
        <v>63</v>
      </c>
      <c r="E10" s="33"/>
      <c r="F10" s="33"/>
      <c r="G10" s="33"/>
      <c r="H10" s="33"/>
      <c r="I10" s="3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x14ac:dyDescent="0.25">
      <c r="B11" s="6">
        <f t="shared" ref="B11:B53" si="1">B10+1</f>
        <v>3</v>
      </c>
      <c r="C11" s="19" t="s">
        <v>33</v>
      </c>
      <c r="D11" s="40" t="s">
        <v>64</v>
      </c>
      <c r="E11" s="40"/>
      <c r="F11" s="40"/>
      <c r="G11" s="40"/>
      <c r="H11" s="40"/>
      <c r="I11" s="4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10</v>
      </c>
    </row>
    <row r="12" spans="2:18" ht="15.75" x14ac:dyDescent="0.25">
      <c r="B12" s="6">
        <f t="shared" si="1"/>
        <v>4</v>
      </c>
      <c r="C12" s="19" t="s">
        <v>34</v>
      </c>
      <c r="D12" s="40" t="s">
        <v>65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.75" x14ac:dyDescent="0.25">
      <c r="B13" s="6">
        <f t="shared" si="1"/>
        <v>5</v>
      </c>
      <c r="C13" s="19" t="s">
        <v>35</v>
      </c>
      <c r="D13" s="40" t="s">
        <v>66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75" x14ac:dyDescent="0.25">
      <c r="B14" s="6">
        <f t="shared" si="1"/>
        <v>6</v>
      </c>
      <c r="C14" s="19" t="s">
        <v>219</v>
      </c>
      <c r="D14" s="40" t="s">
        <v>225</v>
      </c>
      <c r="E14" s="40"/>
      <c r="F14" s="40"/>
      <c r="G14" s="40"/>
      <c r="H14" s="40"/>
      <c r="I14" s="4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75" x14ac:dyDescent="0.25">
      <c r="B15" s="6">
        <f t="shared" si="1"/>
        <v>7</v>
      </c>
      <c r="C15" s="19" t="s">
        <v>36</v>
      </c>
      <c r="D15" s="40" t="s">
        <v>67</v>
      </c>
      <c r="E15" s="40"/>
      <c r="F15" s="40"/>
      <c r="G15" s="40"/>
      <c r="H15" s="40"/>
      <c r="I15" s="40"/>
      <c r="J15" s="4">
        <v>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v>0</v>
      </c>
    </row>
    <row r="16" spans="2:18" ht="15.75" x14ac:dyDescent="0.25">
      <c r="B16" s="6">
        <f t="shared" si="1"/>
        <v>8</v>
      </c>
      <c r="C16" s="19" t="s">
        <v>37</v>
      </c>
      <c r="D16" s="40" t="s">
        <v>68</v>
      </c>
      <c r="E16" s="40"/>
      <c r="F16" s="40"/>
      <c r="G16" s="40"/>
      <c r="H16" s="40"/>
      <c r="I16" s="40"/>
      <c r="J16" s="4">
        <v>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v>0</v>
      </c>
    </row>
    <row r="17" spans="2:17" ht="15.75" x14ac:dyDescent="0.25">
      <c r="B17" s="6">
        <f t="shared" si="1"/>
        <v>9</v>
      </c>
      <c r="C17" s="19" t="s">
        <v>38</v>
      </c>
      <c r="D17" s="40" t="s">
        <v>69</v>
      </c>
      <c r="E17" s="40"/>
      <c r="F17" s="40"/>
      <c r="G17" s="40"/>
      <c r="H17" s="40"/>
      <c r="I17" s="40"/>
      <c r="J17" s="4">
        <v>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ht="15.75" x14ac:dyDescent="0.25">
      <c r="B18" s="6">
        <f t="shared" si="1"/>
        <v>10</v>
      </c>
      <c r="C18" s="19" t="s">
        <v>220</v>
      </c>
      <c r="D18" s="40" t="s">
        <v>226</v>
      </c>
      <c r="E18" s="40"/>
      <c r="F18" s="40"/>
      <c r="G18" s="40"/>
      <c r="H18" s="40"/>
      <c r="I18" s="4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75" x14ac:dyDescent="0.25">
      <c r="B19" s="6">
        <f t="shared" si="1"/>
        <v>11</v>
      </c>
      <c r="C19" s="19" t="s">
        <v>39</v>
      </c>
      <c r="D19" s="40" t="s">
        <v>70</v>
      </c>
      <c r="E19" s="40"/>
      <c r="F19" s="40"/>
      <c r="G19" s="40"/>
      <c r="H19" s="40"/>
      <c r="I19" s="40"/>
      <c r="J19" s="4">
        <v>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ht="15.75" x14ac:dyDescent="0.25">
      <c r="B20" s="6">
        <f t="shared" si="1"/>
        <v>12</v>
      </c>
      <c r="C20" s="19" t="s">
        <v>40</v>
      </c>
      <c r="D20" s="40" t="s">
        <v>71</v>
      </c>
      <c r="E20" s="40"/>
      <c r="F20" s="40"/>
      <c r="G20" s="40"/>
      <c r="H20" s="40"/>
      <c r="I20" s="4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19" t="s">
        <v>41</v>
      </c>
      <c r="D21" s="40" t="s">
        <v>72</v>
      </c>
      <c r="E21" s="40"/>
      <c r="F21" s="40"/>
      <c r="G21" s="40"/>
      <c r="H21" s="40"/>
      <c r="I21" s="40"/>
      <c r="J21" s="4">
        <v>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ht="15.75" x14ac:dyDescent="0.25">
      <c r="B22" s="6">
        <f t="shared" si="1"/>
        <v>14</v>
      </c>
      <c r="C22" s="19" t="s">
        <v>42</v>
      </c>
      <c r="D22" s="40" t="s">
        <v>73</v>
      </c>
      <c r="E22" s="40"/>
      <c r="F22" s="40"/>
      <c r="G22" s="40"/>
      <c r="H22" s="40"/>
      <c r="I22" s="40"/>
      <c r="J22" s="4">
        <v>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ht="15.75" x14ac:dyDescent="0.25">
      <c r="B23" s="6">
        <f t="shared" si="1"/>
        <v>15</v>
      </c>
      <c r="C23" s="19" t="s">
        <v>43</v>
      </c>
      <c r="D23" s="40" t="s">
        <v>74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19" t="s">
        <v>44</v>
      </c>
      <c r="D24" s="40" t="s">
        <v>75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ht="15.75" x14ac:dyDescent="0.25">
      <c r="B25" s="6">
        <f t="shared" si="1"/>
        <v>17</v>
      </c>
      <c r="C25" s="19" t="s">
        <v>45</v>
      </c>
      <c r="D25" s="40" t="s">
        <v>76</v>
      </c>
      <c r="E25" s="40"/>
      <c r="F25" s="40"/>
      <c r="G25" s="40"/>
      <c r="H25" s="40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75" x14ac:dyDescent="0.25">
      <c r="B26" s="6">
        <f t="shared" si="1"/>
        <v>18</v>
      </c>
      <c r="C26" s="19" t="s">
        <v>46</v>
      </c>
      <c r="D26" s="40" t="s">
        <v>77</v>
      </c>
      <c r="E26" s="40"/>
      <c r="F26" s="40"/>
      <c r="G26" s="40"/>
      <c r="H26" s="40"/>
      <c r="I26" s="40"/>
      <c r="J26" s="4">
        <v>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12.857142857142858</v>
      </c>
    </row>
    <row r="27" spans="2:17" ht="15.75" x14ac:dyDescent="0.25">
      <c r="B27" s="6">
        <f t="shared" si="1"/>
        <v>19</v>
      </c>
      <c r="C27" s="19" t="s">
        <v>47</v>
      </c>
      <c r="D27" s="40" t="s">
        <v>78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s="19" t="s">
        <v>221</v>
      </c>
      <c r="D28" s="40" t="s">
        <v>227</v>
      </c>
      <c r="E28" s="40"/>
      <c r="F28" s="40"/>
      <c r="G28" s="40"/>
      <c r="H28" s="40"/>
      <c r="I28" s="4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10</v>
      </c>
    </row>
    <row r="29" spans="2:17" ht="15.75" x14ac:dyDescent="0.25">
      <c r="B29" s="6">
        <f t="shared" si="1"/>
        <v>21</v>
      </c>
      <c r="C29" s="19" t="s">
        <v>48</v>
      </c>
      <c r="D29" s="40" t="s">
        <v>79</v>
      </c>
      <c r="E29" s="40"/>
      <c r="F29" s="40"/>
      <c r="G29" s="40"/>
      <c r="H29" s="40"/>
      <c r="I29" s="4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75" x14ac:dyDescent="0.25">
      <c r="B30" s="6">
        <f t="shared" si="1"/>
        <v>22</v>
      </c>
      <c r="C30" s="19" t="s">
        <v>49</v>
      </c>
      <c r="D30" s="40" t="s">
        <v>80</v>
      </c>
      <c r="E30" s="40"/>
      <c r="F30" s="40"/>
      <c r="G30" s="40"/>
      <c r="H30" s="40"/>
      <c r="I30" s="40"/>
      <c r="J30" s="4">
        <v>70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v>10</v>
      </c>
    </row>
    <row r="31" spans="2:17" ht="15.75" x14ac:dyDescent="0.25">
      <c r="B31" s="6">
        <f t="shared" si="1"/>
        <v>23</v>
      </c>
      <c r="C31" s="19" t="s">
        <v>50</v>
      </c>
      <c r="D31" s="40" t="s">
        <v>81</v>
      </c>
      <c r="E31" s="40"/>
      <c r="F31" s="40"/>
      <c r="G31" s="40"/>
      <c r="H31" s="40"/>
      <c r="I31" s="4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10</v>
      </c>
    </row>
    <row r="32" spans="2:17" ht="15.75" x14ac:dyDescent="0.25">
      <c r="B32" s="6">
        <f t="shared" si="1"/>
        <v>24</v>
      </c>
      <c r="C32" s="19" t="s">
        <v>51</v>
      </c>
      <c r="D32" s="40" t="s">
        <v>82</v>
      </c>
      <c r="E32" s="40"/>
      <c r="F32" s="40"/>
      <c r="G32" s="40"/>
      <c r="H32" s="40"/>
      <c r="I32" s="40"/>
      <c r="J32" s="4">
        <v>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ht="15.75" x14ac:dyDescent="0.25">
      <c r="B33" s="6">
        <f t="shared" si="1"/>
        <v>25</v>
      </c>
      <c r="C33" s="19" t="s">
        <v>222</v>
      </c>
      <c r="D33" s="40" t="s">
        <v>228</v>
      </c>
      <c r="E33" s="40"/>
      <c r="F33" s="40"/>
      <c r="G33" s="40"/>
      <c r="H33" s="40"/>
      <c r="I33" s="40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10</v>
      </c>
    </row>
    <row r="34" spans="2:17" ht="15.75" x14ac:dyDescent="0.25">
      <c r="B34" s="6">
        <f t="shared" si="1"/>
        <v>26</v>
      </c>
      <c r="C34" s="19" t="s">
        <v>223</v>
      </c>
      <c r="D34" s="40" t="s">
        <v>229</v>
      </c>
      <c r="E34" s="40"/>
      <c r="F34" s="40"/>
      <c r="G34" s="40"/>
      <c r="H34" s="40"/>
      <c r="I34" s="40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ht="15.75" x14ac:dyDescent="0.25">
      <c r="B35" s="6">
        <f t="shared" si="1"/>
        <v>27</v>
      </c>
      <c r="C35" s="19" t="s">
        <v>52</v>
      </c>
      <c r="D35" s="40" t="s">
        <v>83</v>
      </c>
      <c r="E35" s="40"/>
      <c r="F35" s="40"/>
      <c r="G35" s="40"/>
      <c r="H35" s="40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ht="15.75" x14ac:dyDescent="0.25">
      <c r="B36" s="6">
        <f t="shared" si="1"/>
        <v>28</v>
      </c>
      <c r="C36" s="19" t="s">
        <v>53</v>
      </c>
      <c r="D36" s="40" t="s">
        <v>84</v>
      </c>
      <c r="E36" s="40"/>
      <c r="F36" s="40"/>
      <c r="G36" s="40"/>
      <c r="H36" s="40"/>
      <c r="I36" s="40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ht="15.75" x14ac:dyDescent="0.25">
      <c r="B37" s="6">
        <f t="shared" si="1"/>
        <v>29</v>
      </c>
      <c r="C37" s="19" t="s">
        <v>54</v>
      </c>
      <c r="D37" s="40" t="s">
        <v>85</v>
      </c>
      <c r="E37" s="40"/>
      <c r="F37" s="40"/>
      <c r="G37" s="40"/>
      <c r="H37" s="40"/>
      <c r="I37" s="40"/>
      <c r="J37" s="4">
        <v>70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10</v>
      </c>
    </row>
    <row r="38" spans="2:17" ht="15.75" x14ac:dyDescent="0.25">
      <c r="B38" s="6">
        <f t="shared" si="1"/>
        <v>30</v>
      </c>
      <c r="C38" s="19" t="s">
        <v>55</v>
      </c>
      <c r="D38" s="40" t="s">
        <v>86</v>
      </c>
      <c r="E38" s="40"/>
      <c r="F38" s="40"/>
      <c r="G38" s="40"/>
      <c r="H38" s="40"/>
      <c r="I38" s="40"/>
      <c r="J38" s="4">
        <v>0</v>
      </c>
      <c r="K38" s="4">
        <v>80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11.428571428571429</v>
      </c>
    </row>
    <row r="39" spans="2:17" ht="15.75" x14ac:dyDescent="0.25">
      <c r="B39" s="6">
        <f t="shared" si="1"/>
        <v>31</v>
      </c>
      <c r="C39" s="19" t="s">
        <v>56</v>
      </c>
      <c r="D39" s="40" t="s">
        <v>87</v>
      </c>
      <c r="E39" s="40"/>
      <c r="F39" s="40"/>
      <c r="G39" s="40"/>
      <c r="H39" s="40"/>
      <c r="I39" s="40"/>
      <c r="J39" s="4">
        <v>0</v>
      </c>
      <c r="K39" s="4">
        <v>0</v>
      </c>
      <c r="L39" s="4"/>
      <c r="M39" s="4"/>
      <c r="N39" s="4"/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19" t="s">
        <v>57</v>
      </c>
      <c r="D40" s="40" t="s">
        <v>88</v>
      </c>
      <c r="E40" s="40"/>
      <c r="F40" s="40"/>
      <c r="G40" s="40"/>
      <c r="H40" s="40"/>
      <c r="I40" s="40"/>
      <c r="J40" s="4">
        <v>0</v>
      </c>
      <c r="K40" s="4">
        <v>85</v>
      </c>
      <c r="L40" s="4"/>
      <c r="M40" s="4"/>
      <c r="N40" s="4"/>
      <c r="O40" s="4"/>
      <c r="P40" s="4"/>
      <c r="Q40" s="10">
        <f t="shared" si="0"/>
        <v>12.142857142857142</v>
      </c>
    </row>
    <row r="41" spans="2:17" ht="15.75" x14ac:dyDescent="0.25">
      <c r="B41" s="6">
        <f t="shared" si="1"/>
        <v>33</v>
      </c>
      <c r="C41" s="19" t="s">
        <v>58</v>
      </c>
      <c r="D41" s="40" t="s">
        <v>89</v>
      </c>
      <c r="E41" s="40"/>
      <c r="F41" s="40"/>
      <c r="G41" s="40"/>
      <c r="H41" s="40"/>
      <c r="I41" s="40"/>
      <c r="J41" s="4">
        <v>0</v>
      </c>
      <c r="K41" s="4">
        <v>0</v>
      </c>
      <c r="L41" s="4"/>
      <c r="M41" s="4"/>
      <c r="N41" s="4"/>
      <c r="O41" s="4"/>
      <c r="P41" s="4"/>
      <c r="Q41" s="10">
        <f t="shared" si="0"/>
        <v>0</v>
      </c>
    </row>
    <row r="42" spans="2:17" ht="15.75" x14ac:dyDescent="0.25">
      <c r="B42" s="6">
        <f t="shared" si="1"/>
        <v>34</v>
      </c>
      <c r="C42" s="19" t="s">
        <v>59</v>
      </c>
      <c r="D42" s="40" t="s">
        <v>90</v>
      </c>
      <c r="E42" s="40"/>
      <c r="F42" s="40"/>
      <c r="G42" s="40"/>
      <c r="H42" s="40"/>
      <c r="I42" s="40"/>
      <c r="J42" s="4">
        <v>0</v>
      </c>
      <c r="K42" s="4">
        <v>0</v>
      </c>
      <c r="L42" s="4"/>
      <c r="M42" s="4"/>
      <c r="N42" s="4"/>
      <c r="O42" s="4"/>
      <c r="P42" s="4"/>
      <c r="Q42" s="10">
        <f t="shared" si="0"/>
        <v>0</v>
      </c>
    </row>
    <row r="43" spans="2:17" ht="15.75" x14ac:dyDescent="0.25">
      <c r="B43" s="6">
        <f t="shared" si="1"/>
        <v>35</v>
      </c>
      <c r="C43" s="19" t="s">
        <v>60</v>
      </c>
      <c r="D43" s="40" t="s">
        <v>91</v>
      </c>
      <c r="E43" s="40"/>
      <c r="F43" s="40"/>
      <c r="G43" s="40"/>
      <c r="H43" s="40"/>
      <c r="I43" s="40"/>
      <c r="J43" s="4">
        <v>0</v>
      </c>
      <c r="K43" s="4">
        <v>0</v>
      </c>
      <c r="L43" s="4"/>
      <c r="M43" s="4"/>
      <c r="N43" s="4"/>
      <c r="O43" s="4"/>
      <c r="P43" s="4"/>
      <c r="Q43" s="10">
        <f t="shared" si="0"/>
        <v>0</v>
      </c>
    </row>
    <row r="44" spans="2:17" ht="15.75" x14ac:dyDescent="0.25">
      <c r="B44" s="6">
        <f t="shared" si="1"/>
        <v>36</v>
      </c>
      <c r="C44" s="19" t="s">
        <v>61</v>
      </c>
      <c r="D44" s="40" t="s">
        <v>92</v>
      </c>
      <c r="E44" s="40"/>
      <c r="F44" s="40"/>
      <c r="G44" s="40"/>
      <c r="H44" s="40"/>
      <c r="I44" s="40"/>
      <c r="J44" s="4">
        <v>0</v>
      </c>
      <c r="K44" s="4">
        <v>0</v>
      </c>
      <c r="L44" s="4"/>
      <c r="M44" s="4"/>
      <c r="N44" s="4"/>
      <c r="O44" s="4"/>
      <c r="P44" s="4"/>
      <c r="Q44" s="10">
        <f t="shared" si="0"/>
        <v>0</v>
      </c>
    </row>
    <row r="45" spans="2:17" ht="15.75" x14ac:dyDescent="0.25">
      <c r="B45" s="6">
        <f t="shared" si="1"/>
        <v>37</v>
      </c>
      <c r="C45" s="19" t="s">
        <v>224</v>
      </c>
      <c r="D45" s="40" t="s">
        <v>230</v>
      </c>
      <c r="E45" s="40"/>
      <c r="F45" s="40"/>
      <c r="G45" s="40"/>
      <c r="H45" s="40"/>
      <c r="I45" s="40"/>
      <c r="J45" s="4">
        <v>0</v>
      </c>
      <c r="K45" s="4">
        <v>0</v>
      </c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</v>
      </c>
      <c r="K54" s="11">
        <f t="shared" ref="K54:P54" si="3">COUNTIF(K9:K53,"&gt;=70")</f>
        <v>11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35</v>
      </c>
      <c r="K55" s="12">
        <f t="shared" ref="K55:Q55" si="5">COUNTIF(K9:K53,"&lt;70")</f>
        <v>26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37</v>
      </c>
      <c r="K56" s="12">
        <f t="shared" ref="K56:Q56" si="6">COUNT(K9:K53)</f>
        <v>37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5.4054054054054057E-2</v>
      </c>
      <c r="K57" s="14">
        <f t="shared" ref="K57:Q57" si="7">K54/K56</f>
        <v>0.29729729729729731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0.94594594594594594</v>
      </c>
      <c r="K58" s="13">
        <f t="shared" ref="K58:Q58" si="8">K55/K56</f>
        <v>0.70270270270270274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2" zoomScaleNormal="100" workbookViewId="0">
      <selection activeCell="K12" sqref="K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231</v>
      </c>
      <c r="E4" s="28"/>
      <c r="F4" s="28"/>
      <c r="G4" s="28"/>
      <c r="I4" t="s">
        <v>1</v>
      </c>
      <c r="J4" s="29" t="s">
        <v>232</v>
      </c>
      <c r="K4" s="29"/>
      <c r="M4" t="s">
        <v>2</v>
      </c>
      <c r="N4" s="30">
        <v>45719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9" t="s">
        <v>233</v>
      </c>
      <c r="D9" s="32" t="s">
        <v>257</v>
      </c>
      <c r="E9" s="33"/>
      <c r="F9" s="33"/>
      <c r="G9" s="33"/>
      <c r="H9" s="33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75" x14ac:dyDescent="0.25">
      <c r="B10" s="6">
        <f>B9+1</f>
        <v>2</v>
      </c>
      <c r="C10" s="19" t="s">
        <v>234</v>
      </c>
      <c r="D10" s="32" t="s">
        <v>258</v>
      </c>
      <c r="E10" s="33"/>
      <c r="F10" s="33"/>
      <c r="G10" s="33"/>
      <c r="H10" s="33"/>
      <c r="I10" s="3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x14ac:dyDescent="0.25">
      <c r="B11" s="6">
        <f t="shared" ref="B11:B53" si="1">B10+1</f>
        <v>3</v>
      </c>
      <c r="C11" s="19" t="s">
        <v>235</v>
      </c>
      <c r="D11" s="40" t="s">
        <v>259</v>
      </c>
      <c r="E11" s="40"/>
      <c r="F11" s="40"/>
      <c r="G11" s="40"/>
      <c r="H11" s="40"/>
      <c r="I11" s="40"/>
      <c r="J11" s="4">
        <v>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ht="15.75" x14ac:dyDescent="0.25">
      <c r="B12" s="6">
        <f t="shared" si="1"/>
        <v>4</v>
      </c>
      <c r="C12" s="19" t="s">
        <v>236</v>
      </c>
      <c r="D12" s="40" t="s">
        <v>260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.75" x14ac:dyDescent="0.25">
      <c r="B13" s="6">
        <f t="shared" si="1"/>
        <v>5</v>
      </c>
      <c r="C13" s="19" t="s">
        <v>237</v>
      </c>
      <c r="D13" s="40" t="s">
        <v>261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75" x14ac:dyDescent="0.25">
      <c r="B14" s="6">
        <f t="shared" si="1"/>
        <v>6</v>
      </c>
      <c r="C14" s="19" t="s">
        <v>238</v>
      </c>
      <c r="D14" s="40" t="s">
        <v>262</v>
      </c>
      <c r="E14" s="40"/>
      <c r="F14" s="40"/>
      <c r="G14" s="40"/>
      <c r="H14" s="40"/>
      <c r="I14" s="40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v>0</v>
      </c>
    </row>
    <row r="15" spans="2:18" ht="15.75" x14ac:dyDescent="0.25">
      <c r="B15" s="6">
        <f t="shared" si="1"/>
        <v>7</v>
      </c>
      <c r="C15" s="19" t="s">
        <v>239</v>
      </c>
      <c r="D15" s="40" t="s">
        <v>270</v>
      </c>
      <c r="E15" s="40"/>
      <c r="F15" s="40"/>
      <c r="G15" s="40"/>
      <c r="H15" s="40"/>
      <c r="I15" s="4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.75" x14ac:dyDescent="0.25">
      <c r="B16" s="6">
        <f t="shared" si="1"/>
        <v>8</v>
      </c>
      <c r="C16" s="19" t="s">
        <v>240</v>
      </c>
      <c r="D16" s="40" t="s">
        <v>263</v>
      </c>
      <c r="E16" s="40"/>
      <c r="F16" s="40"/>
      <c r="G16" s="40"/>
      <c r="H16" s="40"/>
      <c r="I16" s="40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ht="15.75" x14ac:dyDescent="0.25">
      <c r="B17" s="6">
        <f t="shared" si="1"/>
        <v>9</v>
      </c>
      <c r="C17" s="19" t="s">
        <v>241</v>
      </c>
      <c r="D17" s="16" t="s">
        <v>264</v>
      </c>
      <c r="E17" s="17"/>
      <c r="F17" s="17"/>
      <c r="G17" s="17"/>
      <c r="H17" s="17"/>
      <c r="I17" s="18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v>0</v>
      </c>
    </row>
    <row r="18" spans="2:17" ht="15.75" x14ac:dyDescent="0.25">
      <c r="B18" s="6">
        <f t="shared" si="1"/>
        <v>10</v>
      </c>
      <c r="C18" s="19" t="s">
        <v>242</v>
      </c>
      <c r="D18" s="16" t="s">
        <v>265</v>
      </c>
      <c r="E18" s="17"/>
      <c r="F18" s="17"/>
      <c r="G18" s="17"/>
      <c r="H18" s="17"/>
      <c r="I18" s="1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75" x14ac:dyDescent="0.25">
      <c r="B19" s="6">
        <f t="shared" si="1"/>
        <v>11</v>
      </c>
      <c r="C19" s="19" t="s">
        <v>243</v>
      </c>
      <c r="D19" s="16" t="s">
        <v>266</v>
      </c>
      <c r="E19" s="17"/>
      <c r="F19" s="17"/>
      <c r="G19" s="17"/>
      <c r="H19" s="17"/>
      <c r="I19" s="1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.75" x14ac:dyDescent="0.25">
      <c r="B20" s="6">
        <f t="shared" si="1"/>
        <v>12</v>
      </c>
      <c r="C20" s="19" t="s">
        <v>244</v>
      </c>
      <c r="D20" s="16" t="s">
        <v>267</v>
      </c>
      <c r="E20" s="17"/>
      <c r="F20" s="17"/>
      <c r="G20" s="17"/>
      <c r="H20" s="17"/>
      <c r="I20" s="18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v>0</v>
      </c>
    </row>
    <row r="21" spans="2:17" ht="15.75" x14ac:dyDescent="0.25">
      <c r="B21" s="6">
        <f t="shared" si="1"/>
        <v>13</v>
      </c>
      <c r="C21" s="19" t="s">
        <v>245</v>
      </c>
      <c r="D21" s="16" t="s">
        <v>268</v>
      </c>
      <c r="E21" s="17"/>
      <c r="F21" s="17"/>
      <c r="G21" s="17"/>
      <c r="H21" s="17"/>
      <c r="I21" s="1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.75" x14ac:dyDescent="0.25">
      <c r="B22" s="6">
        <f t="shared" si="1"/>
        <v>14</v>
      </c>
      <c r="C22" s="19" t="s">
        <v>246</v>
      </c>
      <c r="D22" s="16" t="s">
        <v>269</v>
      </c>
      <c r="E22" s="17"/>
      <c r="F22" s="17"/>
      <c r="G22" s="17"/>
      <c r="H22" s="17"/>
      <c r="I22" s="1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19" t="s">
        <v>247</v>
      </c>
      <c r="D23" s="40" t="s">
        <v>271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19" t="s">
        <v>248</v>
      </c>
      <c r="D24" s="40" t="s">
        <v>272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.75" x14ac:dyDescent="0.25">
      <c r="B25" s="6">
        <f t="shared" si="1"/>
        <v>17</v>
      </c>
      <c r="C25" s="19" t="s">
        <v>249</v>
      </c>
      <c r="D25" s="40" t="s">
        <v>273</v>
      </c>
      <c r="E25" s="40"/>
      <c r="F25" s="40"/>
      <c r="G25" s="40"/>
      <c r="H25" s="40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75" x14ac:dyDescent="0.25">
      <c r="B26" s="6">
        <f t="shared" si="1"/>
        <v>18</v>
      </c>
      <c r="C26" s="19" t="s">
        <v>29</v>
      </c>
      <c r="D26" s="40" t="s">
        <v>30</v>
      </c>
      <c r="E26" s="40"/>
      <c r="F26" s="40"/>
      <c r="G26" s="40"/>
      <c r="H26" s="40"/>
      <c r="I26" s="4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75" x14ac:dyDescent="0.25">
      <c r="B27" s="6">
        <f t="shared" si="1"/>
        <v>19</v>
      </c>
      <c r="C27" s="19" t="s">
        <v>250</v>
      </c>
      <c r="D27" s="40" t="s">
        <v>274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s="19" t="s">
        <v>251</v>
      </c>
      <c r="D28" s="41" t="s">
        <v>275</v>
      </c>
      <c r="E28" s="41"/>
      <c r="F28" s="41"/>
      <c r="G28" s="41"/>
      <c r="H28" s="41"/>
      <c r="I28" s="4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ht="15.75" x14ac:dyDescent="0.25">
      <c r="B29" s="6">
        <f t="shared" si="1"/>
        <v>21</v>
      </c>
      <c r="C29" s="19" t="s">
        <v>252</v>
      </c>
      <c r="D29" s="41" t="s">
        <v>276</v>
      </c>
      <c r="E29" s="41"/>
      <c r="F29" s="41"/>
      <c r="G29" s="41"/>
      <c r="H29" s="41"/>
      <c r="I29" s="4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75" x14ac:dyDescent="0.25">
      <c r="B30" s="6">
        <f t="shared" si="1"/>
        <v>22</v>
      </c>
      <c r="C30" s="19" t="s">
        <v>253</v>
      </c>
      <c r="D30" s="41" t="s">
        <v>277</v>
      </c>
      <c r="E30" s="41"/>
      <c r="F30" s="41"/>
      <c r="G30" s="41"/>
      <c r="H30" s="41"/>
      <c r="I30" s="4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ht="15.75" x14ac:dyDescent="0.25">
      <c r="B31" s="6">
        <f t="shared" si="1"/>
        <v>23</v>
      </c>
      <c r="C31" s="19" t="s">
        <v>254</v>
      </c>
      <c r="D31" s="41" t="s">
        <v>278</v>
      </c>
      <c r="E31" s="41"/>
      <c r="F31" s="41"/>
      <c r="G31" s="41"/>
      <c r="H31" s="41"/>
      <c r="I31" s="41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ht="15.75" x14ac:dyDescent="0.25">
      <c r="B32" s="6">
        <f t="shared" si="1"/>
        <v>24</v>
      </c>
      <c r="C32" s="19" t="s">
        <v>255</v>
      </c>
      <c r="D32" s="41" t="s">
        <v>279</v>
      </c>
      <c r="E32" s="41"/>
      <c r="F32" s="41"/>
      <c r="G32" s="41"/>
      <c r="H32" s="41"/>
      <c r="I32" s="41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ht="15.75" x14ac:dyDescent="0.25">
      <c r="B33" s="6">
        <f t="shared" si="1"/>
        <v>25</v>
      </c>
      <c r="C33" s="19" t="s">
        <v>256</v>
      </c>
      <c r="D33" s="41" t="s">
        <v>280</v>
      </c>
      <c r="E33" s="41"/>
      <c r="F33" s="41"/>
      <c r="G33" s="41"/>
      <c r="H33" s="41"/>
      <c r="I33" s="41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3</v>
      </c>
      <c r="K54" s="11">
        <f t="shared" ref="K54:P54" si="3">COUNTIF(K9:K53,"&gt;=70")</f>
        <v>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22</v>
      </c>
      <c r="K55" s="12">
        <f t="shared" ref="K55:Q55" si="5">COUNTIF(K9:K53,"&lt;70")</f>
        <v>20</v>
      </c>
      <c r="L55" s="12">
        <f t="shared" si="5"/>
        <v>25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0.12</v>
      </c>
      <c r="K57" s="14">
        <f t="shared" ref="K57:Q57" si="7">K54/K56</f>
        <v>0.2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0.88</v>
      </c>
      <c r="K58" s="13">
        <f t="shared" ref="K58:Q58" si="8">K55/K56</f>
        <v>0.8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1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93</v>
      </c>
      <c r="E4" s="28"/>
      <c r="F4" s="28"/>
      <c r="G4" s="28"/>
      <c r="I4" t="s">
        <v>1</v>
      </c>
      <c r="J4" s="29" t="s">
        <v>94</v>
      </c>
      <c r="K4" s="29"/>
      <c r="M4" t="s">
        <v>2</v>
      </c>
      <c r="N4" s="30">
        <v>45719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95</v>
      </c>
      <c r="D9" s="40" t="s">
        <v>117</v>
      </c>
      <c r="E9" s="40"/>
      <c r="F9" s="40"/>
      <c r="G9" s="40"/>
      <c r="H9" s="40"/>
      <c r="I9" s="40"/>
      <c r="J9" s="4">
        <v>70</v>
      </c>
      <c r="K9" s="4">
        <v>70</v>
      </c>
      <c r="L9" s="4">
        <v>70</v>
      </c>
      <c r="M9" s="4">
        <v>70</v>
      </c>
      <c r="N9" s="4">
        <v>70</v>
      </c>
      <c r="O9" s="4">
        <v>0</v>
      </c>
      <c r="P9" s="4">
        <v>0</v>
      </c>
      <c r="Q9" s="10">
        <f>SUM(J9:P9)/7</f>
        <v>50</v>
      </c>
    </row>
    <row r="10" spans="2:18" x14ac:dyDescent="0.25">
      <c r="B10" s="6">
        <f>B9+1</f>
        <v>2</v>
      </c>
      <c r="C10" t="s">
        <v>96</v>
      </c>
      <c r="D10" s="40" t="s">
        <v>118</v>
      </c>
      <c r="E10" s="40"/>
      <c r="F10" s="40"/>
      <c r="G10" s="40"/>
      <c r="H10" s="40"/>
      <c r="I10" s="40"/>
      <c r="J10" s="4">
        <v>70</v>
      </c>
      <c r="K10" s="4">
        <v>70</v>
      </c>
      <c r="L10" s="4">
        <v>70</v>
      </c>
      <c r="M10" s="4">
        <v>70</v>
      </c>
      <c r="N10" s="4">
        <v>70</v>
      </c>
      <c r="O10" s="4">
        <v>0</v>
      </c>
      <c r="P10" s="4">
        <v>0</v>
      </c>
      <c r="Q10" s="10">
        <f t="shared" ref="Q10:Q48" si="0">SUM(J10:P10)/7</f>
        <v>50</v>
      </c>
    </row>
    <row r="11" spans="2:18" x14ac:dyDescent="0.25">
      <c r="B11" s="6">
        <f t="shared" ref="B11:B53" si="1">B10+1</f>
        <v>3</v>
      </c>
      <c r="C11" t="s">
        <v>97</v>
      </c>
      <c r="D11" s="40" t="s">
        <v>119</v>
      </c>
      <c r="E11" s="40"/>
      <c r="F11" s="40"/>
      <c r="G11" s="40"/>
      <c r="H11" s="40"/>
      <c r="I11" s="40"/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50</v>
      </c>
    </row>
    <row r="12" spans="2:18" x14ac:dyDescent="0.25">
      <c r="B12" s="6">
        <f t="shared" si="1"/>
        <v>4</v>
      </c>
      <c r="C12" t="s">
        <v>98</v>
      </c>
      <c r="D12" s="40" t="s">
        <v>120</v>
      </c>
      <c r="E12" s="40"/>
      <c r="F12" s="40"/>
      <c r="G12" s="40"/>
      <c r="H12" s="40"/>
      <c r="I12" s="40"/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50</v>
      </c>
    </row>
    <row r="13" spans="2:18" x14ac:dyDescent="0.25">
      <c r="B13" s="6">
        <f t="shared" si="1"/>
        <v>5</v>
      </c>
      <c r="C13" t="s">
        <v>99</v>
      </c>
      <c r="D13" s="40" t="s">
        <v>121</v>
      </c>
      <c r="E13" s="40"/>
      <c r="F13" s="40"/>
      <c r="G13" s="40"/>
      <c r="H13" s="40"/>
      <c r="I13" s="40"/>
      <c r="J13" s="4">
        <v>70</v>
      </c>
      <c r="K13" s="4">
        <v>70</v>
      </c>
      <c r="L13" s="4">
        <v>70</v>
      </c>
      <c r="M13" s="4">
        <v>70</v>
      </c>
      <c r="N13" s="4">
        <v>70</v>
      </c>
      <c r="O13" s="4">
        <v>0</v>
      </c>
      <c r="P13" s="4">
        <v>0</v>
      </c>
      <c r="Q13" s="10">
        <f t="shared" si="0"/>
        <v>50</v>
      </c>
    </row>
    <row r="14" spans="2:18" x14ac:dyDescent="0.25">
      <c r="B14" s="6">
        <f t="shared" si="1"/>
        <v>6</v>
      </c>
      <c r="C14" t="s">
        <v>100</v>
      </c>
      <c r="D14" s="40" t="s">
        <v>122</v>
      </c>
      <c r="E14" s="40"/>
      <c r="F14" s="40"/>
      <c r="G14" s="40"/>
      <c r="H14" s="40"/>
      <c r="I14" s="40"/>
      <c r="J14" s="4">
        <v>70</v>
      </c>
      <c r="K14" s="4">
        <v>70</v>
      </c>
      <c r="L14" s="4">
        <v>70</v>
      </c>
      <c r="M14" s="4">
        <v>70</v>
      </c>
      <c r="N14" s="4">
        <v>70</v>
      </c>
      <c r="O14" s="4">
        <v>0</v>
      </c>
      <c r="P14" s="4">
        <v>0</v>
      </c>
      <c r="Q14" s="10">
        <f t="shared" si="0"/>
        <v>50</v>
      </c>
    </row>
    <row r="15" spans="2:18" x14ac:dyDescent="0.25">
      <c r="B15" s="6">
        <f t="shared" si="1"/>
        <v>7</v>
      </c>
      <c r="C15" t="s">
        <v>101</v>
      </c>
      <c r="D15" s="40" t="s">
        <v>123</v>
      </c>
      <c r="E15" s="40"/>
      <c r="F15" s="40"/>
      <c r="G15" s="40"/>
      <c r="H15" s="40"/>
      <c r="I15" s="40"/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50</v>
      </c>
    </row>
    <row r="16" spans="2:18" x14ac:dyDescent="0.25">
      <c r="B16" s="6">
        <f t="shared" si="1"/>
        <v>8</v>
      </c>
      <c r="C16" t="s">
        <v>26</v>
      </c>
      <c r="D16" s="40" t="s">
        <v>124</v>
      </c>
      <c r="E16" s="40"/>
      <c r="F16" s="40"/>
      <c r="G16" s="40"/>
      <c r="H16" s="40"/>
      <c r="I16" s="40"/>
      <c r="J16" s="4">
        <v>70</v>
      </c>
      <c r="K16" s="4">
        <v>70</v>
      </c>
      <c r="L16" s="4">
        <v>70</v>
      </c>
      <c r="M16" s="4">
        <v>70</v>
      </c>
      <c r="N16" s="4">
        <v>70</v>
      </c>
      <c r="O16" s="4">
        <v>0</v>
      </c>
      <c r="P16" s="4">
        <v>0</v>
      </c>
      <c r="Q16" s="10">
        <f t="shared" si="0"/>
        <v>50</v>
      </c>
    </row>
    <row r="17" spans="2:17" x14ac:dyDescent="0.25">
      <c r="B17" s="6">
        <f t="shared" si="1"/>
        <v>9</v>
      </c>
      <c r="C17" t="s">
        <v>102</v>
      </c>
      <c r="D17" s="40" t="s">
        <v>125</v>
      </c>
      <c r="E17" s="40"/>
      <c r="F17" s="40"/>
      <c r="G17" s="40"/>
      <c r="H17" s="40"/>
      <c r="I17" s="40"/>
      <c r="J17" s="4">
        <v>70</v>
      </c>
      <c r="K17" s="4">
        <v>70</v>
      </c>
      <c r="L17" s="4">
        <v>70</v>
      </c>
      <c r="M17" s="4">
        <v>70</v>
      </c>
      <c r="N17" s="4">
        <v>70</v>
      </c>
      <c r="O17" s="4">
        <v>0</v>
      </c>
      <c r="P17" s="4">
        <v>0</v>
      </c>
      <c r="Q17" s="10">
        <f t="shared" si="0"/>
        <v>50</v>
      </c>
    </row>
    <row r="18" spans="2:17" x14ac:dyDescent="0.25">
      <c r="B18" s="6">
        <f t="shared" si="1"/>
        <v>10</v>
      </c>
      <c r="C18" t="s">
        <v>103</v>
      </c>
      <c r="D18" s="40" t="s">
        <v>126</v>
      </c>
      <c r="E18" s="40"/>
      <c r="F18" s="40"/>
      <c r="G18" s="40"/>
      <c r="H18" s="40"/>
      <c r="I18" s="40"/>
      <c r="J18" s="4">
        <v>70</v>
      </c>
      <c r="K18" s="4">
        <v>70</v>
      </c>
      <c r="L18" s="4">
        <v>70</v>
      </c>
      <c r="M18" s="4">
        <v>70</v>
      </c>
      <c r="N18" s="4">
        <v>70</v>
      </c>
      <c r="O18" s="4">
        <v>0</v>
      </c>
      <c r="P18" s="4">
        <v>0</v>
      </c>
      <c r="Q18" s="10">
        <f t="shared" si="0"/>
        <v>50</v>
      </c>
    </row>
    <row r="19" spans="2:17" x14ac:dyDescent="0.25">
      <c r="B19" s="6">
        <f t="shared" si="1"/>
        <v>11</v>
      </c>
      <c r="C19" t="s">
        <v>104</v>
      </c>
      <c r="D19" s="40" t="s">
        <v>127</v>
      </c>
      <c r="E19" s="40"/>
      <c r="F19" s="40"/>
      <c r="G19" s="40"/>
      <c r="H19" s="40"/>
      <c r="I19" s="40"/>
      <c r="J19" s="4">
        <v>70</v>
      </c>
      <c r="K19" s="4">
        <v>70</v>
      </c>
      <c r="L19" s="4">
        <v>70</v>
      </c>
      <c r="M19" s="4">
        <v>70</v>
      </c>
      <c r="N19" s="4">
        <v>70</v>
      </c>
      <c r="O19" s="4">
        <v>0</v>
      </c>
      <c r="P19" s="4">
        <v>0</v>
      </c>
      <c r="Q19" s="10">
        <f t="shared" si="0"/>
        <v>50</v>
      </c>
    </row>
    <row r="20" spans="2:17" x14ac:dyDescent="0.25">
      <c r="B20" s="6">
        <f t="shared" si="1"/>
        <v>12</v>
      </c>
      <c r="C20" t="s">
        <v>105</v>
      </c>
      <c r="D20" s="40" t="s">
        <v>128</v>
      </c>
      <c r="E20" s="40"/>
      <c r="F20" s="40"/>
      <c r="G20" s="40"/>
      <c r="H20" s="40"/>
      <c r="I20" s="40"/>
      <c r="J20" s="4">
        <v>70</v>
      </c>
      <c r="K20" s="4">
        <v>70</v>
      </c>
      <c r="L20" s="4">
        <v>70</v>
      </c>
      <c r="M20" s="4">
        <v>70</v>
      </c>
      <c r="N20" s="4">
        <v>70</v>
      </c>
      <c r="O20" s="4">
        <v>0</v>
      </c>
      <c r="P20" s="4">
        <v>0</v>
      </c>
      <c r="Q20" s="10">
        <f t="shared" si="0"/>
        <v>50</v>
      </c>
    </row>
    <row r="21" spans="2:17" x14ac:dyDescent="0.25">
      <c r="B21" s="6">
        <f t="shared" si="1"/>
        <v>13</v>
      </c>
      <c r="C21" t="s">
        <v>106</v>
      </c>
      <c r="D21" s="40" t="s">
        <v>129</v>
      </c>
      <c r="E21" s="40"/>
      <c r="F21" s="40"/>
      <c r="G21" s="40"/>
      <c r="H21" s="40"/>
      <c r="I21" s="40"/>
      <c r="J21" s="4">
        <v>70</v>
      </c>
      <c r="K21" s="4">
        <v>70</v>
      </c>
      <c r="L21" s="4">
        <v>70</v>
      </c>
      <c r="M21" s="4">
        <v>70</v>
      </c>
      <c r="N21" s="4">
        <v>70</v>
      </c>
      <c r="O21" s="4">
        <v>0</v>
      </c>
      <c r="P21" s="4">
        <v>0</v>
      </c>
      <c r="Q21" s="10">
        <f t="shared" si="0"/>
        <v>50</v>
      </c>
    </row>
    <row r="22" spans="2:17" x14ac:dyDescent="0.25">
      <c r="B22" s="6">
        <f t="shared" si="1"/>
        <v>14</v>
      </c>
      <c r="C22" t="s">
        <v>107</v>
      </c>
      <c r="D22" s="40" t="s">
        <v>130</v>
      </c>
      <c r="E22" s="40"/>
      <c r="F22" s="40"/>
      <c r="G22" s="40"/>
      <c r="H22" s="40"/>
      <c r="I22" s="40"/>
      <c r="J22" s="4">
        <v>90</v>
      </c>
      <c r="K22" s="4">
        <v>90</v>
      </c>
      <c r="L22" s="4">
        <v>90</v>
      </c>
      <c r="M22" s="4">
        <v>90</v>
      </c>
      <c r="N22" s="4">
        <v>90</v>
      </c>
      <c r="O22" s="4">
        <v>0</v>
      </c>
      <c r="P22" s="4">
        <v>0</v>
      </c>
      <c r="Q22" s="10">
        <f t="shared" si="0"/>
        <v>64.285714285714292</v>
      </c>
    </row>
    <row r="23" spans="2:17" x14ac:dyDescent="0.25">
      <c r="B23" s="6">
        <f t="shared" si="1"/>
        <v>15</v>
      </c>
      <c r="C23" t="s">
        <v>27</v>
      </c>
      <c r="D23" s="40" t="s">
        <v>131</v>
      </c>
      <c r="E23" s="40"/>
      <c r="F23" s="40"/>
      <c r="G23" s="40"/>
      <c r="H23" s="40"/>
      <c r="I23" s="40"/>
      <c r="J23" s="4">
        <v>70</v>
      </c>
      <c r="K23" s="4">
        <v>70</v>
      </c>
      <c r="L23" s="4">
        <v>70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50</v>
      </c>
    </row>
    <row r="24" spans="2:17" x14ac:dyDescent="0.25">
      <c r="B24" s="6">
        <f t="shared" si="1"/>
        <v>16</v>
      </c>
      <c r="C24" t="s">
        <v>108</v>
      </c>
      <c r="D24" s="40" t="s">
        <v>132</v>
      </c>
      <c r="E24" s="40"/>
      <c r="F24" s="40"/>
      <c r="G24" s="40"/>
      <c r="H24" s="40"/>
      <c r="I24" s="40"/>
      <c r="J24" s="4">
        <v>90</v>
      </c>
      <c r="K24" s="4">
        <v>90</v>
      </c>
      <c r="L24" s="4">
        <v>90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64.285714285714292</v>
      </c>
    </row>
    <row r="25" spans="2:17" x14ac:dyDescent="0.25">
      <c r="B25" s="6">
        <f t="shared" si="1"/>
        <v>17</v>
      </c>
      <c r="C25" t="s">
        <v>109</v>
      </c>
      <c r="D25" s="40" t="s">
        <v>133</v>
      </c>
      <c r="E25" s="40"/>
      <c r="F25" s="40"/>
      <c r="G25" s="40"/>
      <c r="H25" s="40"/>
      <c r="I25" s="40"/>
      <c r="J25" s="4">
        <v>70</v>
      </c>
      <c r="K25" s="4">
        <v>70</v>
      </c>
      <c r="L25" s="4">
        <v>70</v>
      </c>
      <c r="M25" s="4">
        <v>70</v>
      </c>
      <c r="N25" s="4">
        <v>70</v>
      </c>
      <c r="O25" s="4">
        <v>0</v>
      </c>
      <c r="P25" s="4">
        <v>0</v>
      </c>
      <c r="Q25" s="10">
        <f t="shared" si="0"/>
        <v>50</v>
      </c>
    </row>
    <row r="26" spans="2:17" x14ac:dyDescent="0.25">
      <c r="B26" s="6">
        <f t="shared" si="1"/>
        <v>18</v>
      </c>
      <c r="C26" t="s">
        <v>110</v>
      </c>
      <c r="D26" s="40" t="s">
        <v>134</v>
      </c>
      <c r="E26" s="40"/>
      <c r="F26" s="40"/>
      <c r="G26" s="40"/>
      <c r="H26" s="40"/>
      <c r="I26" s="40"/>
      <c r="J26" s="4">
        <v>70</v>
      </c>
      <c r="K26" s="4">
        <v>70</v>
      </c>
      <c r="L26" s="4">
        <v>70</v>
      </c>
      <c r="M26" s="4">
        <v>70</v>
      </c>
      <c r="N26" s="4">
        <v>70</v>
      </c>
      <c r="O26" s="4">
        <v>0</v>
      </c>
      <c r="P26" s="4">
        <v>0</v>
      </c>
      <c r="Q26" s="10">
        <f t="shared" si="0"/>
        <v>50</v>
      </c>
    </row>
    <row r="27" spans="2:17" x14ac:dyDescent="0.25">
      <c r="B27" s="6">
        <f t="shared" si="1"/>
        <v>19</v>
      </c>
      <c r="C27" t="s">
        <v>111</v>
      </c>
      <c r="D27" s="40" t="s">
        <v>135</v>
      </c>
      <c r="E27" s="40"/>
      <c r="F27" s="40"/>
      <c r="G27" s="40"/>
      <c r="H27" s="40"/>
      <c r="I27" s="40"/>
      <c r="J27" s="4">
        <v>70</v>
      </c>
      <c r="K27" s="4">
        <v>70</v>
      </c>
      <c r="L27" s="4">
        <v>70</v>
      </c>
      <c r="M27" s="4">
        <v>70</v>
      </c>
      <c r="N27" s="4">
        <v>70</v>
      </c>
      <c r="O27" s="4">
        <v>0</v>
      </c>
      <c r="P27" s="4">
        <v>0</v>
      </c>
      <c r="Q27" s="10">
        <f t="shared" si="0"/>
        <v>50</v>
      </c>
    </row>
    <row r="28" spans="2:17" x14ac:dyDescent="0.25">
      <c r="B28" s="6">
        <f t="shared" si="1"/>
        <v>20</v>
      </c>
      <c r="C28" t="s">
        <v>112</v>
      </c>
      <c r="D28" s="40" t="s">
        <v>136</v>
      </c>
      <c r="E28" s="40"/>
      <c r="F28" s="40"/>
      <c r="G28" s="40"/>
      <c r="H28" s="40"/>
      <c r="I28" s="40"/>
      <c r="J28" s="4">
        <v>90</v>
      </c>
      <c r="K28" s="4">
        <v>90</v>
      </c>
      <c r="L28" s="4">
        <v>90</v>
      </c>
      <c r="M28" s="4">
        <v>90</v>
      </c>
      <c r="N28" s="4">
        <v>90</v>
      </c>
      <c r="O28" s="4">
        <v>0</v>
      </c>
      <c r="P28" s="4">
        <v>0</v>
      </c>
      <c r="Q28" s="10">
        <f t="shared" si="0"/>
        <v>64.285714285714292</v>
      </c>
    </row>
    <row r="29" spans="2:17" x14ac:dyDescent="0.25">
      <c r="B29" s="6">
        <f t="shared" si="1"/>
        <v>21</v>
      </c>
      <c r="C29" t="s">
        <v>28</v>
      </c>
      <c r="D29" s="40" t="s">
        <v>137</v>
      </c>
      <c r="E29" s="40"/>
      <c r="F29" s="40"/>
      <c r="G29" s="40"/>
      <c r="H29" s="40"/>
      <c r="I29" s="40"/>
      <c r="J29" s="4">
        <v>70</v>
      </c>
      <c r="K29" s="4">
        <v>70</v>
      </c>
      <c r="L29" s="4">
        <v>70</v>
      </c>
      <c r="M29" s="4">
        <v>70</v>
      </c>
      <c r="N29" s="4">
        <v>70</v>
      </c>
      <c r="O29" s="4">
        <v>0</v>
      </c>
      <c r="P29" s="4">
        <v>0</v>
      </c>
      <c r="Q29" s="10">
        <f t="shared" si="0"/>
        <v>50</v>
      </c>
    </row>
    <row r="30" spans="2:17" x14ac:dyDescent="0.25">
      <c r="B30" s="6">
        <f t="shared" si="1"/>
        <v>22</v>
      </c>
      <c r="C30" t="s">
        <v>113</v>
      </c>
      <c r="D30" s="40" t="s">
        <v>138</v>
      </c>
      <c r="E30" s="40"/>
      <c r="F30" s="40"/>
      <c r="G30" s="40"/>
      <c r="H30" s="40"/>
      <c r="I30" s="40"/>
      <c r="J30" s="4">
        <v>70</v>
      </c>
      <c r="K30" s="4">
        <v>70</v>
      </c>
      <c r="L30" s="4">
        <v>70</v>
      </c>
      <c r="M30" s="4">
        <v>70</v>
      </c>
      <c r="N30" s="4">
        <v>70</v>
      </c>
      <c r="O30" s="4">
        <v>0</v>
      </c>
      <c r="P30" s="4">
        <v>0</v>
      </c>
      <c r="Q30" s="10">
        <f t="shared" si="0"/>
        <v>50</v>
      </c>
    </row>
    <row r="31" spans="2:17" x14ac:dyDescent="0.25">
      <c r="B31" s="6">
        <f t="shared" si="1"/>
        <v>23</v>
      </c>
      <c r="C31" t="s">
        <v>114</v>
      </c>
      <c r="D31" s="40" t="s">
        <v>139</v>
      </c>
      <c r="E31" s="40"/>
      <c r="F31" s="40"/>
      <c r="G31" s="40"/>
      <c r="H31" s="40"/>
      <c r="I31" s="40"/>
      <c r="J31" s="4">
        <v>70</v>
      </c>
      <c r="K31" s="4">
        <v>70</v>
      </c>
      <c r="L31" s="4">
        <v>70</v>
      </c>
      <c r="M31" s="4">
        <v>70</v>
      </c>
      <c r="N31" s="4">
        <v>70</v>
      </c>
      <c r="O31" s="4">
        <v>0</v>
      </c>
      <c r="P31" s="4">
        <v>0</v>
      </c>
      <c r="Q31" s="10">
        <f t="shared" si="0"/>
        <v>50</v>
      </c>
    </row>
    <row r="32" spans="2:17" x14ac:dyDescent="0.25">
      <c r="B32" s="6">
        <f t="shared" si="1"/>
        <v>24</v>
      </c>
      <c r="C32" t="s">
        <v>115</v>
      </c>
      <c r="D32" s="41" t="s">
        <v>140</v>
      </c>
      <c r="E32" s="41"/>
      <c r="F32" s="41"/>
      <c r="G32" s="41"/>
      <c r="H32" s="41"/>
      <c r="I32" s="41"/>
      <c r="J32" s="4">
        <v>70</v>
      </c>
      <c r="K32" s="4">
        <v>70</v>
      </c>
      <c r="L32" s="4">
        <v>70</v>
      </c>
      <c r="M32" s="4">
        <v>70</v>
      </c>
      <c r="N32" s="4">
        <v>70</v>
      </c>
      <c r="O32" s="4">
        <v>0</v>
      </c>
      <c r="P32" s="4">
        <v>0</v>
      </c>
      <c r="Q32" s="10">
        <f t="shared" si="0"/>
        <v>50</v>
      </c>
    </row>
    <row r="33" spans="2:17" x14ac:dyDescent="0.25">
      <c r="B33" s="6">
        <f t="shared" si="1"/>
        <v>25</v>
      </c>
      <c r="C33" t="s">
        <v>116</v>
      </c>
      <c r="D33" s="41" t="s">
        <v>141</v>
      </c>
      <c r="E33" s="41"/>
      <c r="F33" s="41"/>
      <c r="G33" s="41"/>
      <c r="H33" s="41"/>
      <c r="I33" s="41"/>
      <c r="J33" s="4">
        <v>70</v>
      </c>
      <c r="K33" s="4">
        <v>70</v>
      </c>
      <c r="L33" s="4">
        <v>70</v>
      </c>
      <c r="M33" s="4">
        <v>70</v>
      </c>
      <c r="N33" s="4">
        <v>70</v>
      </c>
      <c r="O33" s="4">
        <v>0</v>
      </c>
      <c r="P33" s="4">
        <v>0</v>
      </c>
      <c r="Q33" s="10">
        <f t="shared" si="0"/>
        <v>50</v>
      </c>
    </row>
    <row r="34" spans="2:17" x14ac:dyDescent="0.25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25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romantadeoyaribeth12@gmail.com</cp:lastModifiedBy>
  <cp:lastPrinted>2024-01-15T00:03:44Z</cp:lastPrinted>
  <dcterms:created xsi:type="dcterms:W3CDTF">2023-03-14T19:16:59Z</dcterms:created>
  <dcterms:modified xsi:type="dcterms:W3CDTF">2025-04-03T03:41:44Z</dcterms:modified>
</cp:coreProperties>
</file>