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125" documentId="8_{C66C4C52-2B62-4134-B521-EB4246642CE2}" xr6:coauthVersionLast="47" xr6:coauthVersionMax="47" xr10:uidLastSave="{65260F98-6764-4F3A-BA49-AFD5E74023D5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4" l="1"/>
  <c r="D16" i="24"/>
  <c r="C17" i="25"/>
  <c r="C16" i="25"/>
  <c r="C15" i="25"/>
  <c r="C14" i="25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6" i="23"/>
  <c r="L15" i="23"/>
  <c r="L14" i="23"/>
  <c r="E28" i="23"/>
  <c r="B10" i="23"/>
  <c r="L8" i="23"/>
  <c r="H8" i="23"/>
  <c r="E8" i="23"/>
  <c r="K28" i="22"/>
  <c r="E28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L28" i="23" l="1"/>
  <c r="L28" i="22"/>
  <c r="I28" i="10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<sst xmlns="http://schemas.openxmlformats.org/spreadsheetml/2006/main" count="207" uniqueCount="52">
  <si>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</si>
  <si>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</si>
  <si>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</si>
  <si>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</si>
  <si>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</si>
  <si>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</si>
  <si>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</si>
  <si>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</si>
  <si>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</si>
  <si>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</si>
  <si>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</si>
  <si>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</si>
  <si>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</si>
  <si>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</si>
  <si>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</si>
  <si>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</si>
  <si>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</si>
  <si>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</si>
  <si>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</si>
  <si>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</si>
  <si>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</si>
  <si>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</si>
  <si>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</si>
  <si>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</si>
  <si>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</si>
  <si>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</si>
  <si>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</si>
  <si>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</si>
  <si>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</si>
  <si>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</si>
  <si>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</si>
  <si>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</si>
  <si>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</si>
  <si>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</si>
  <si>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</si>
  <si>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</si>
  <si>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IIND</t>
  </si>
  <si>
    <t>ISIC</t>
  </si>
  <si>
    <t>II</t>
  </si>
  <si>
    <t>T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</si>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</sst>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77" zoomScaleNormal="85" zoomScaleSheetLayoutView="100" workbookViewId="0">
      <selection activeCell="S30" sqref="S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21" t="s">
        <v>47</v>
      </c>
      <c r="M8" s="21"/>
      <c r="N8" s="21"/>
      <c r="O8" s="21"/>
    </row>
    <row r="10" spans="1:15" x14ac:dyDescent="0.2">
      <c r="A10" s="4" t="s">
        <v>8</v>
      </c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21</v>
      </c>
      <c r="C14" s="9" t="s">
        <v>48</v>
      </c>
      <c r="D14" s="9" t="s">
        <v>40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5.5" x14ac:dyDescent="0.2">
      <c r="A15" s="9" t="s">
        <v>35</v>
      </c>
      <c r="B15" s="9" t="s">
        <v>21</v>
      </c>
      <c r="C15" s="9" t="s">
        <v>49</v>
      </c>
      <c r="D15" s="9" t="s">
        <v>40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5.5" x14ac:dyDescent="0.2">
      <c r="A16" s="9" t="s">
        <v>51</v>
      </c>
      <c r="B16" s="9" t="s">
        <v>21</v>
      </c>
      <c r="C16" s="9" t="s">
        <v>50</v>
      </c>
      <c r="D16" s="9" t="s">
        <v>40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8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33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90" zoomScaleNormal="90" zoomScaleSheetLayoutView="100" workbookViewId="0">
      <selection activeCell="M14" sqref="M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38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5.5" x14ac:dyDescent="0.2">
      <c r="A15" s="9" t="str">
        <f>'1'!A15</f>
        <v>CALCULO VECTORIAL</v>
      </c>
      <c r="B15" s="9" t="s">
        <v>38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5.5" x14ac:dyDescent="0.2">
      <c r="A16" s="9" t="str">
        <f>'1'!A16</f>
        <v>ECUACIONES DIFERENCIALES</v>
      </c>
      <c r="B16" s="9" t="s">
        <v>38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E14" sqref="E14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43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5.5" x14ac:dyDescent="0.2">
      <c r="A15" s="9" t="str">
        <f>'1'!A15</f>
        <v>CALCULO VECTORIAL</v>
      </c>
      <c r="B15" s="9" t="s">
        <v>43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5.5" x14ac:dyDescent="0.2">
      <c r="A16" s="9" t="str">
        <f>'1'!A16</f>
        <v>ECUACIONES DIFERENCIALES</v>
      </c>
      <c r="B16" s="9" t="s">
        <v>43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21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16.333333333333332</v>
      </c>
      <c r="N28" s="19">
        <f>AVERAGE(N14:N27)</f>
        <v>0.21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L14" sqref="L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41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CALCULO VECTORIAL</v>
      </c>
      <c r="B14" s="9" t="s">
        <v>44</v>
      </c>
      <c r="C14" s="9" t="str">
        <f>'1'!C14</f>
        <v>202 B</v>
      </c>
      <c r="D14" s="9" t="s">
        <v>37</v>
      </c>
      <c r="E14" s="9">
        <v>37</v>
      </c>
      <c r="F14" s="9">
        <v>37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44</v>
      </c>
      <c r="C15" s="9" t="str">
        <f>'1'!C15</f>
        <v>202 A</v>
      </c>
      <c r="D15" s="9" t="str">
        <f>'1'!D15</f>
        <v>IEME</v>
      </c>
      <c r="E15" s="9">
        <v>37</v>
      </c>
      <c r="F15" s="9">
        <v>37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44</v>
      </c>
      <c r="C16" s="9" t="str">
        <f>'1'!C16</f>
        <v>402 B</v>
      </c>
      <c r="D16" s="9" t="str">
        <f>'1'!D16</f>
        <v>IEME</v>
      </c>
      <c r="E16" s="9">
        <v>25</v>
      </c>
      <c r="F16" s="9">
        <v>25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99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 t="s">
        <v>45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5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3" t="s">
        <v>7</v>
      </c>
      <c r="J8" s="33"/>
      <c r="K8" s="33"/>
      <c r="L8" s="21" t="s">
        <v>46</v>
      </c>
      <c r="M8" s="21"/>
      <c r="N8" s="21"/>
      <c r="O8" s="21"/>
    </row>
    <row r="10" spans="1:15" x14ac:dyDescent="0.2">
      <c r="A10" s="4" t="s">
        <v>8</v>
      </c>
      <c r="B10" s="34" t="str">
        <f>'1'!B10</f>
        <v>ING. EDGAR ROMAN CARDENAS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5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5" s="11" customFormat="1" ht="25.5" x14ac:dyDescent="0.2">
      <c r="A14" s="9" t="s">
        <v>35</v>
      </c>
      <c r="B14" s="9" t="s">
        <v>39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39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ECUACIONES DIFERENCIALES</v>
      </c>
      <c r="B16" s="9" t="s">
        <v>39</v>
      </c>
      <c r="C16" s="9" t="str">
        <f>'1'!C16</f>
        <v>402 B</v>
      </c>
      <c r="D16" s="9" t="s">
        <v>40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x14ac:dyDescent="0.2">
      <c r="A17" s="9" t="s">
        <v>35</v>
      </c>
      <c r="B17" s="9" t="s">
        <v>39</v>
      </c>
      <c r="C17" s="9">
        <f>'1'!C17</f>
        <v>0</v>
      </c>
      <c r="D17" s="9" t="s">
        <v>36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ING. EDGAR ROMAN CARDENAS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B1:N1"/>
    <mergeCell ref="A3:N3"/>
    <mergeCell ref="A5:N5"/>
    <mergeCell ref="A6:D6"/>
    <mergeCell ref="E6:H6"/>
    <mergeCell ref="L8:O8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2025-06-03T15:51:31Z</dcterms:modified>
  <cp:category/>
  <cp:contentStatus/>
</cp:coreProperties>
</file>