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INV2" sheetId="1" r:id="rId4"/>
    <sheet state="visible" name="PW-A" sheetId="2" r:id="rId5"/>
    <sheet state="visible" name="PW-B" sheetId="3" r:id="rId6"/>
    <sheet state="visible" name="ABD" sheetId="4" r:id="rId7"/>
  </sheets>
  <definedNames/>
  <calcPr/>
  <extLst>
    <ext uri="GoogleSheetsCustomDataVersion2">
      <go:sheetsCustomData xmlns:go="http://customooxmlschemas.google.com/" r:id="rId8" roundtripDataChecksum="UCg1kANseQLJEUwgMmRe/WHZJrP557bCgBbIdBgF8vo="/>
    </ext>
  </extLst>
</workbook>
</file>

<file path=xl/sharedStrings.xml><?xml version="1.0" encoding="utf-8"?>
<sst xmlns="http://schemas.openxmlformats.org/spreadsheetml/2006/main" count="280" uniqueCount="161">
  <si>
    <t>INSTITUTO TECNOLOGICO SUPERIOR DE SAN ANDRES TUXTLA</t>
  </si>
  <si>
    <t>REPORTE DE CALIFICACIONES</t>
  </si>
  <si>
    <t>MATERIA</t>
  </si>
  <si>
    <t>TALLER DE INVESTIGACION II</t>
  </si>
  <si>
    <t>GRUPO</t>
  </si>
  <si>
    <t>804 IN</t>
  </si>
  <si>
    <t>FECHA</t>
  </si>
  <si>
    <t>PERIODO</t>
  </si>
  <si>
    <t>FEBRERO-JUNIO 2025</t>
  </si>
  <si>
    <t>CATEDRATICO</t>
  </si>
  <si>
    <t>MTI IVONNE CARMONA LOEZA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</si>
  <si>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</si>
  <si>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</si>
  <si>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</si>
  <si>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</si>
  <si>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</si>
  <si>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</si>
  <si>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</si>
  <si>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</si>
  <si>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</si>
  <si>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</si>
  <si>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</si>
  <si>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211U0174</t>
  </si>
  <si>
    <t>BELTRAN HERNANDEZ JUAN CARLOS</t>
  </si>
  <si>
    <t>201U0102</t>
  </si>
  <si>
    <t>CANO CAZARIN GONZALO YAHIR</t>
  </si>
  <si>
    <t>211U0011</t>
  </si>
  <si>
    <t>CHAGA CHAGALA ISAAC</t>
  </si>
  <si>
    <t>211U0473</t>
  </si>
  <si>
    <t>CRUZ XALA VICTOR JOSE</t>
  </si>
  <si>
    <t>211U0179</t>
  </si>
  <si>
    <t>DIAZ POLITO CARLOS DAVID</t>
  </si>
  <si>
    <t>211U0181</t>
  </si>
  <si>
    <t>FLORES OLIVEROS FRANCISCO JAVIER</t>
  </si>
  <si>
    <t>201U0563</t>
  </si>
  <si>
    <t>HERNANDEZ AZAMAR LEONARDO</t>
  </si>
  <si>
    <t>211U0642</t>
  </si>
  <si>
    <t>HERNANDEZ SALAZAR GUSTAVO ANGEL</t>
  </si>
  <si>
    <t>211U0189</t>
  </si>
  <si>
    <t>MALAGA MALAGA XOCHILT LITZURY</t>
  </si>
  <si>
    <t>211U0013</t>
  </si>
  <si>
    <t>MELCHI COTA CRUZ AXEL</t>
  </si>
  <si>
    <t>211U0547</t>
  </si>
  <si>
    <t>MIXTEGA SOSA JUAN DANIEL</t>
  </si>
  <si>
    <t>211U0193</t>
  </si>
  <si>
    <t>OLIN CAMACHO FLOR DEL CARMEN</t>
  </si>
  <si>
    <t>211U0194</t>
  </si>
  <si>
    <t>ORTIZ DOMINGUEZ KEISSLY</t>
  </si>
  <si>
    <t>211U0195</t>
  </si>
  <si>
    <t>ORTIZ VERGARA DIEGO DE JESUS</t>
  </si>
  <si>
    <t>211U0197</t>
  </si>
  <si>
    <t>PICHAL VALDES GERMAIN</t>
  </si>
  <si>
    <t>211U0199</t>
  </si>
  <si>
    <t>RAMIREZ MUÑOZ TERESA</t>
  </si>
  <si>
    <t>211U0203</t>
  </si>
  <si>
    <t>TOTO BAUTISTA EDUARDO ABISAI</t>
  </si>
  <si>
    <t>APROBADOS</t>
  </si>
  <si>
    <t>REPROBADOS</t>
  </si>
  <si>
    <t>TOTAL</t>
  </si>
  <si>
    <t>% APROBACION</t>
  </si>
  <si>
    <t>% REPROBACION</t>
  </si>
  <si>
    <t>FIRMA DEL CATEDRATICO</t>
  </si>
  <si>
    <t>INSTITUTO TECNOLOGCIO SUPERIOR DE SAN ANDRES TUXTLA</t>
  </si>
  <si>
    <t>PROGRAMACION WEB</t>
  </si>
  <si>
    <t>604 A</t>
  </si>
  <si>
    <t>FEBRERO - JUNIO 2025</t>
  </si>
  <si>
    <t>221U0185</t>
  </si>
  <si>
    <t>AGUILERA ATAXCA JUAN JOSE</t>
  </si>
  <si>
    <t>221U0187</t>
  </si>
  <si>
    <t>APARICIO SEBA URIA</t>
  </si>
  <si>
    <t>211U0173</t>
  </si>
  <si>
    <t>ARTIGAS MARTINEZ ALEXIS</t>
  </si>
  <si>
    <t>221U0190</t>
  </si>
  <si>
    <t>BAXIN BAEZ YAJDIEL EMIR</t>
  </si>
  <si>
    <t>221U0198</t>
  </si>
  <si>
    <t>CHIGO VAZQUEZ RICARDO</t>
  </si>
  <si>
    <t>221U0200</t>
  </si>
  <si>
    <t>CONSTANTINO CARDENAS PABLO ANTONIO</t>
  </si>
  <si>
    <t>221U0261</t>
  </si>
  <si>
    <t>DIAZ SARIO JOSUE RICARDO</t>
  </si>
  <si>
    <t>221U0205</t>
  </si>
  <si>
    <t>FERMAN CAMPOS ANA VALERIA</t>
  </si>
  <si>
    <t>FLORES OLIVEROS FRANCISCO DE JESUS</t>
  </si>
  <si>
    <t>221U0211</t>
  </si>
  <si>
    <t>GONZALEZ GUIDO JAVIER DAVID</t>
  </si>
  <si>
    <t>221U0212</t>
  </si>
  <si>
    <t>GUATEMALA PEREZ JOSE MANUEL</t>
  </si>
  <si>
    <t>221U0213</t>
  </si>
  <si>
    <t>HERNANDEZ CISNEROS TAIRY</t>
  </si>
  <si>
    <t>221U0214</t>
  </si>
  <si>
    <t>HERNANDEZ CORTES JADE DAINARA</t>
  </si>
  <si>
    <t>211U0662</t>
  </si>
  <si>
    <t>MALAGA MIXTEGA MIGUEL ANGEL</t>
  </si>
  <si>
    <t>221U0219</t>
  </si>
  <si>
    <t>MARQUEZ MOTO MARVIN OSBALDO</t>
  </si>
  <si>
    <t>221U0223</t>
  </si>
  <si>
    <t>MAXO MALDONADO DANIEL</t>
  </si>
  <si>
    <t>211U0635</t>
  </si>
  <si>
    <t>MIL ORTIZ EMMANUEL ALEJANDRO</t>
  </si>
  <si>
    <t>221U0226</t>
  </si>
  <si>
    <t>MORALES TON ESTRELLA</t>
  </si>
  <si>
    <t>221U0262</t>
  </si>
  <si>
    <t>MUÑIZ HERNANDEZ GUILLERMO ALEJANDRO</t>
  </si>
  <si>
    <t>221U0233</t>
  </si>
  <si>
    <t>PEREZ MENDOZA JUAN CARLOS</t>
  </si>
  <si>
    <t>221U0234</t>
  </si>
  <si>
    <t>PEREZ PUCHETA ISMAEL</t>
  </si>
  <si>
    <t>221U0235</t>
  </si>
  <si>
    <t>PEREZ PUCHETA ISRAEL</t>
  </si>
  <si>
    <t>221U0236</t>
  </si>
  <si>
    <t>PEREZ SANCHEZ VICTOR EDEN</t>
  </si>
  <si>
    <t>221U0237</t>
  </si>
  <si>
    <t>POLITO MIXTEGA RICARDO</t>
  </si>
  <si>
    <t>221U0239</t>
  </si>
  <si>
    <t>POOT ALEGRIA MARCO ARTURO</t>
  </si>
  <si>
    <t>221U0240</t>
  </si>
  <si>
    <t>PUCHETA CAPORAL JUAN JOSE</t>
  </si>
  <si>
    <t>221U0241</t>
  </si>
  <si>
    <t>PUCHETA LOEZA ADAIR ESAU</t>
  </si>
  <si>
    <t>221U0247</t>
  </si>
  <si>
    <t>SEBA VELASCO JOANA</t>
  </si>
  <si>
    <t>211U0247</t>
  </si>
  <si>
    <t>TERRAZAS GUERRERO ROBERTO CARLOS</t>
  </si>
  <si>
    <t>221U0250</t>
  </si>
  <si>
    <t>TOTO RAMOS ALEXIS DE JESUS</t>
  </si>
  <si>
    <t>221U0251</t>
  </si>
  <si>
    <t>TOTO SALAZAR LUIS ENRIQUE</t>
  </si>
  <si>
    <t>604 B</t>
  </si>
  <si>
    <t>221U0802</t>
  </si>
  <si>
    <t>AGUIRRE FERMAN NESTOR ALEJANDRO</t>
  </si>
  <si>
    <t>221U0189</t>
  </si>
  <si>
    <t>AREVALO DOMINGUEZ MILTON</t>
  </si>
  <si>
    <t>221U0191</t>
  </si>
  <si>
    <t>BAXIN CAMPOS ANGEL UZIEL</t>
  </si>
  <si>
    <t>221U0193</t>
  </si>
  <si>
    <t>BAXIN ROSAS BRYAN GABRIEL</t>
  </si>
  <si>
    <t>221U0197</t>
  </si>
  <si>
    <t>CASTRO MARTINEZ YOSEF EDUARDO</t>
  </si>
  <si>
    <t>221U0201</t>
  </si>
  <si>
    <t>COSME MORENO JOSE DE JESUS</t>
  </si>
  <si>
    <t>221U0209</t>
  </si>
  <si>
    <t>GARCIA SEGURA CESAR EDUARDO</t>
  </si>
  <si>
    <t>221U0222</t>
  </si>
  <si>
    <t>MARTINEZ VERA ERICK</t>
  </si>
  <si>
    <t>221U0225</t>
  </si>
  <si>
    <t>MORALES IXTEPAN GEOVANY DE JESUS</t>
  </si>
  <si>
    <t>221U0228</t>
  </si>
  <si>
    <t>MORENO LANDA MONSERRAT</t>
  </si>
  <si>
    <t>221U0230</t>
  </si>
  <si>
    <t>PALAYO CARRANZA MONTSERRAT</t>
  </si>
  <si>
    <t>221U0232</t>
  </si>
  <si>
    <t>PEREZ CARRASCO DIANA CECILIA</t>
  </si>
  <si>
    <t>221U0263</t>
  </si>
  <si>
    <t>PEREZ HERNANDEZ AARON DE JESUS</t>
  </si>
  <si>
    <t>221U0243</t>
  </si>
  <si>
    <t>QUINTO LUCHO LANDY BERENICE</t>
  </si>
  <si>
    <t>221U0246</t>
  </si>
  <si>
    <t>SALAZAR URIETA LUIS ELIAS</t>
  </si>
  <si>
    <t>221U0256</t>
  </si>
  <si>
    <t>YLLESCAS ACOSTA YOVANA</t>
  </si>
  <si>
    <t>ADMINISTRACION DE BASE DE DATOS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</si>
</sst>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D/M/YYYY"/>
  </numFmts>
  <fonts count="9">
    <font>
      <sz val="11.0"/>
      <color theme="1"/>
      <name val="Calibri"/>
      <scheme val="minor"/>
    </font>
    <font>
      <b/>
      <sz val="12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</font>
    <font>
      <sz val="10.0"/>
      <color theme="1"/>
      <name val="Calibri"/>
    </font>
    <font/>
    <font>
      <sz val="10.0"/>
      <color rgb="FF000000"/>
      <name val="Arial"/>
    </font>
    <font>
      <b/>
      <sz val="10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</fills>
  <borders count="13">
    <border/>
    <border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4" numFmtId="0" xfId="0" applyFont="1"/>
    <xf borderId="1" fillId="0" fontId="5" numFmtId="0" xfId="0" applyBorder="1" applyFont="1"/>
    <xf borderId="1" fillId="0" fontId="6" numFmtId="0" xfId="0" applyBorder="1" applyFont="1"/>
    <xf borderId="1" fillId="0" fontId="5" numFmtId="0" xfId="0" applyAlignment="1" applyBorder="1" applyFont="1">
      <alignment horizontal="left"/>
    </xf>
    <xf borderId="2" fillId="2" fontId="5" numFmtId="164" xfId="0" applyAlignment="1" applyBorder="1" applyFill="1" applyFont="1" applyNumberFormat="1">
      <alignment horizontal="center" readingOrder="0"/>
    </xf>
    <xf borderId="3" fillId="0" fontId="6" numFmtId="0" xfId="0" applyBorder="1" applyFont="1"/>
    <xf borderId="0" fillId="0" fontId="5" numFmtId="0" xfId="0" applyFont="1"/>
    <xf borderId="1" fillId="0" fontId="3" numFmtId="0" xfId="0" applyAlignment="1" applyBorder="1" applyFont="1">
      <alignment horizontal="left"/>
    </xf>
    <xf borderId="4" fillId="0" fontId="3" numFmtId="0" xfId="0" applyBorder="1" applyFont="1"/>
    <xf borderId="5" fillId="0" fontId="3" numFmtId="0" xfId="0" applyAlignment="1" applyBorder="1" applyFont="1">
      <alignment horizontal="center"/>
    </xf>
    <xf borderId="6" fillId="0" fontId="6" numFmtId="0" xfId="0" applyBorder="1" applyFont="1"/>
    <xf borderId="7" fillId="0" fontId="6" numFmtId="0" xfId="0" applyBorder="1" applyFont="1"/>
    <xf borderId="4" fillId="0" fontId="3" numFmtId="0" xfId="0" applyAlignment="1" applyBorder="1" applyFont="1">
      <alignment horizontal="center"/>
    </xf>
    <xf borderId="4" fillId="0" fontId="2" numFmtId="0" xfId="0" applyAlignment="1" applyBorder="1" applyFont="1">
      <alignment horizontal="center"/>
    </xf>
    <xf borderId="4" fillId="0" fontId="5" numFmtId="0" xfId="0" applyAlignment="1" applyBorder="1" applyFont="1">
      <alignment horizontal="center"/>
    </xf>
    <xf borderId="4" fillId="0" fontId="7" numFmtId="49" xfId="0" applyBorder="1" applyFont="1" applyNumberFormat="1"/>
    <xf borderId="5" fillId="0" fontId="5" numFmtId="0" xfId="0" applyAlignment="1" applyBorder="1" applyFont="1">
      <alignment horizontal="center"/>
    </xf>
    <xf borderId="4" fillId="0" fontId="3" numFmtId="0" xfId="0" applyAlignment="1" applyBorder="1" applyFont="1">
      <alignment horizontal="center" readingOrder="0"/>
    </xf>
    <xf borderId="4" fillId="2" fontId="2" numFmtId="1" xfId="0" applyAlignment="1" applyBorder="1" applyFont="1" applyNumberFormat="1">
      <alignment horizontal="center"/>
    </xf>
    <xf borderId="4" fillId="0" fontId="5" numFmtId="0" xfId="0" applyBorder="1" applyFont="1"/>
    <xf borderId="8" fillId="3" fontId="3" numFmtId="0" xfId="0" applyAlignment="1" applyBorder="1" applyFill="1" applyFont="1">
      <alignment horizontal="center"/>
    </xf>
    <xf borderId="9" fillId="0" fontId="6" numFmtId="0" xfId="0" applyBorder="1" applyFont="1"/>
    <xf borderId="10" fillId="3" fontId="3" numFmtId="0" xfId="0" applyAlignment="1" applyBorder="1" applyFont="1">
      <alignment horizontal="center"/>
    </xf>
    <xf borderId="10" fillId="3" fontId="2" numFmtId="0" xfId="0" applyAlignment="1" applyBorder="1" applyFont="1">
      <alignment horizontal="center"/>
    </xf>
    <xf borderId="5" fillId="3" fontId="3" numFmtId="0" xfId="0" applyAlignment="1" applyBorder="1" applyFont="1">
      <alignment horizontal="center"/>
    </xf>
    <xf borderId="4" fillId="3" fontId="3" numFmtId="0" xfId="0" applyAlignment="1" applyBorder="1" applyFont="1">
      <alignment horizontal="center"/>
    </xf>
    <xf borderId="5" fillId="3" fontId="2" numFmtId="0" xfId="0" applyAlignment="1" applyBorder="1" applyFont="1">
      <alignment horizontal="center"/>
    </xf>
    <xf borderId="4" fillId="3" fontId="2" numFmtId="9" xfId="0" applyAlignment="1" applyBorder="1" applyFont="1" applyNumberFormat="1">
      <alignment horizontal="center"/>
    </xf>
    <xf borderId="4" fillId="3" fontId="8" numFmtId="9" xfId="0" applyAlignment="1" applyBorder="1" applyFont="1" applyNumberFormat="1">
      <alignment horizontal="center"/>
    </xf>
    <xf borderId="1" fillId="0" fontId="3" numFmtId="0" xfId="0" applyAlignment="1" applyBorder="1" applyFont="1">
      <alignment horizontal="center"/>
    </xf>
    <xf borderId="11" fillId="0" fontId="2" numFmtId="0" xfId="0" applyAlignment="1" applyBorder="1" applyFont="1">
      <alignment horizontal="center"/>
    </xf>
    <xf borderId="11" fillId="0" fontId="6" numFmtId="0" xfId="0" applyBorder="1" applyFont="1"/>
    <xf borderId="0" fillId="0" fontId="1" numFmtId="0" xfId="0" applyAlignment="1" applyFont="1">
      <alignment horizontal="center"/>
    </xf>
    <xf borderId="2" fillId="2" fontId="5" numFmtId="165" xfId="0" applyAlignment="1" applyBorder="1" applyFont="1" applyNumberFormat="1">
      <alignment horizontal="center" readingOrder="0"/>
    </xf>
    <xf borderId="12" fillId="0" fontId="7" numFmtId="49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29"/>
    <col customWidth="1" min="2" max="2" width="5.0"/>
    <col customWidth="1" min="3" max="3" width="10.86"/>
    <col customWidth="1" min="4" max="9" width="7.71"/>
    <col customWidth="1" min="10" max="10" width="7.14"/>
    <col customWidth="1" min="11" max="12" width="5.71"/>
    <col customWidth="1" min="13" max="13" width="6.43"/>
    <col customWidth="1" min="14" max="16" width="5.71"/>
    <col customWidth="1" min="17" max="17" width="8.71"/>
    <col customWidth="1" min="18" max="18" width="5.71"/>
    <col customWidth="1" min="19" max="26" width="10.71"/>
  </cols>
  <sheetData>
    <row r="2">
      <c r="B2" s="1" t="s">
        <v>0</v>
      </c>
      <c r="Q2" s="2"/>
      <c r="R2" s="2"/>
    </row>
    <row r="3">
      <c r="C3" s="3" t="s">
        <v>1</v>
      </c>
      <c r="Q3" s="4"/>
      <c r="R3" s="4"/>
    </row>
    <row r="4">
      <c r="C4" s="5" t="s">
        <v>2</v>
      </c>
      <c r="D4" s="6" t="s">
        <v>3</v>
      </c>
      <c r="E4" s="7"/>
      <c r="F4" s="7"/>
      <c r="G4" s="7"/>
      <c r="I4" s="5" t="s">
        <v>4</v>
      </c>
      <c r="J4" s="8" t="s">
        <v>5</v>
      </c>
      <c r="K4" s="7"/>
      <c r="M4" s="5" t="s">
        <v>6</v>
      </c>
      <c r="N4" s="9">
        <v>45812.0</v>
      </c>
      <c r="O4" s="10"/>
    </row>
    <row r="5" ht="6.75" customHeight="1">
      <c r="D5" s="11"/>
      <c r="E5" s="11"/>
      <c r="F5" s="11"/>
      <c r="G5" s="11"/>
    </row>
    <row r="6">
      <c r="C6" s="5" t="s">
        <v>7</v>
      </c>
      <c r="D6" s="8" t="s">
        <v>8</v>
      </c>
      <c r="E6" s="7"/>
      <c r="F6" s="7"/>
      <c r="G6" s="7"/>
      <c r="I6" s="4" t="s">
        <v>9</v>
      </c>
      <c r="K6" s="12" t="s">
        <v>10</v>
      </c>
      <c r="L6" s="7"/>
      <c r="M6" s="7"/>
      <c r="N6" s="7"/>
      <c r="O6" s="7"/>
      <c r="P6" s="7"/>
    </row>
    <row r="7" ht="11.25" customHeight="1"/>
    <row r="8">
      <c r="B8" s="13" t="s">
        <v>11</v>
      </c>
      <c r="C8" s="13" t="s">
        <v>12</v>
      </c>
      <c r="D8" s="14" t="s">
        <v>13</v>
      </c>
      <c r="E8" s="15"/>
      <c r="F8" s="15"/>
      <c r="G8" s="15"/>
      <c r="H8" s="15"/>
      <c r="I8" s="16"/>
      <c r="J8" s="17" t="s">
        <v>14</v>
      </c>
      <c r="K8" s="17" t="s">
        <v>15</v>
      </c>
      <c r="L8" s="17" t="s">
        <v>16</v>
      </c>
      <c r="M8" s="17" t="s">
        <v>17</v>
      </c>
      <c r="N8" s="17" t="s">
        <v>18</v>
      </c>
      <c r="O8" s="17" t="s">
        <v>19</v>
      </c>
      <c r="P8" s="17" t="s">
        <v>20</v>
      </c>
      <c r="Q8" s="18" t="s">
        <v>21</v>
      </c>
    </row>
    <row r="9">
      <c r="B9" s="19">
        <v>1.0</v>
      </c>
      <c r="C9" s="20" t="s">
        <v>22</v>
      </c>
      <c r="D9" s="21" t="s">
        <v>23</v>
      </c>
      <c r="E9" s="15"/>
      <c r="F9" s="15"/>
      <c r="G9" s="15"/>
      <c r="H9" s="15"/>
      <c r="I9" s="16"/>
      <c r="J9" s="17">
        <v>100.0</v>
      </c>
      <c r="K9" s="22">
        <v>100.0</v>
      </c>
      <c r="L9" s="17">
        <v>0.0</v>
      </c>
      <c r="M9" s="17">
        <v>0.0</v>
      </c>
      <c r="N9" s="17">
        <v>0.0</v>
      </c>
      <c r="O9" s="17">
        <v>0.0</v>
      </c>
      <c r="P9" s="17">
        <v>0.0</v>
      </c>
      <c r="Q9" s="23">
        <f t="shared" ref="Q9:Q25" si="1">SUM(J9:O9)/3</f>
        <v>66.66666667</v>
      </c>
    </row>
    <row r="10">
      <c r="B10" s="19">
        <v>2.0</v>
      </c>
      <c r="C10" s="20" t="s">
        <v>24</v>
      </c>
      <c r="D10" s="21" t="s">
        <v>25</v>
      </c>
      <c r="E10" s="15"/>
      <c r="F10" s="15"/>
      <c r="G10" s="15"/>
      <c r="H10" s="15"/>
      <c r="I10" s="16"/>
      <c r="J10" s="17">
        <v>100.0</v>
      </c>
      <c r="K10" s="22">
        <v>100.0</v>
      </c>
      <c r="L10" s="17">
        <v>0.0</v>
      </c>
      <c r="M10" s="17">
        <v>0.0</v>
      </c>
      <c r="N10" s="17">
        <v>0.0</v>
      </c>
      <c r="O10" s="17">
        <v>0.0</v>
      </c>
      <c r="P10" s="17">
        <v>0.0</v>
      </c>
      <c r="Q10" s="23">
        <f t="shared" si="1"/>
        <v>66.66666667</v>
      </c>
    </row>
    <row r="11">
      <c r="B11" s="19">
        <v>3.0</v>
      </c>
      <c r="C11" s="20" t="s">
        <v>26</v>
      </c>
      <c r="D11" s="21" t="s">
        <v>27</v>
      </c>
      <c r="E11" s="15"/>
      <c r="F11" s="15"/>
      <c r="G11" s="15"/>
      <c r="H11" s="15"/>
      <c r="I11" s="16"/>
      <c r="J11" s="17">
        <v>85.0</v>
      </c>
      <c r="K11" s="22">
        <v>100.0</v>
      </c>
      <c r="L11" s="17">
        <v>0.0</v>
      </c>
      <c r="M11" s="17">
        <v>0.0</v>
      </c>
      <c r="N11" s="17">
        <v>0.0</v>
      </c>
      <c r="O11" s="17">
        <v>0.0</v>
      </c>
      <c r="P11" s="17">
        <v>0.0</v>
      </c>
      <c r="Q11" s="23">
        <f t="shared" si="1"/>
        <v>61.66666667</v>
      </c>
    </row>
    <row r="12">
      <c r="B12" s="19">
        <v>4.0</v>
      </c>
      <c r="C12" s="20" t="s">
        <v>28</v>
      </c>
      <c r="D12" s="21" t="s">
        <v>29</v>
      </c>
      <c r="E12" s="15"/>
      <c r="F12" s="15"/>
      <c r="G12" s="15"/>
      <c r="H12" s="15"/>
      <c r="I12" s="16"/>
      <c r="J12" s="17">
        <v>100.0</v>
      </c>
      <c r="K12" s="22">
        <v>100.0</v>
      </c>
      <c r="L12" s="17">
        <v>0.0</v>
      </c>
      <c r="M12" s="17">
        <v>0.0</v>
      </c>
      <c r="N12" s="17">
        <v>0.0</v>
      </c>
      <c r="O12" s="17">
        <v>0.0</v>
      </c>
      <c r="P12" s="17">
        <v>0.0</v>
      </c>
      <c r="Q12" s="23">
        <f t="shared" si="1"/>
        <v>66.66666667</v>
      </c>
    </row>
    <row r="13">
      <c r="B13" s="19">
        <f t="shared" ref="B13:B14" si="2">B12+1</f>
        <v>5</v>
      </c>
      <c r="C13" s="20" t="s">
        <v>30</v>
      </c>
      <c r="D13" s="21" t="s">
        <v>31</v>
      </c>
      <c r="E13" s="15"/>
      <c r="F13" s="15"/>
      <c r="G13" s="15"/>
      <c r="H13" s="15"/>
      <c r="I13" s="16"/>
      <c r="J13" s="17">
        <v>100.0</v>
      </c>
      <c r="K13" s="22">
        <v>100.0</v>
      </c>
      <c r="L13" s="17">
        <v>0.0</v>
      </c>
      <c r="M13" s="17">
        <v>0.0</v>
      </c>
      <c r="N13" s="17">
        <v>0.0</v>
      </c>
      <c r="O13" s="17">
        <v>0.0</v>
      </c>
      <c r="P13" s="17">
        <v>0.0</v>
      </c>
      <c r="Q13" s="23">
        <f t="shared" si="1"/>
        <v>66.66666667</v>
      </c>
    </row>
    <row r="14">
      <c r="B14" s="19">
        <f t="shared" si="2"/>
        <v>6</v>
      </c>
      <c r="C14" s="20" t="s">
        <v>32</v>
      </c>
      <c r="D14" s="21" t="s">
        <v>33</v>
      </c>
      <c r="E14" s="15"/>
      <c r="F14" s="15"/>
      <c r="G14" s="15"/>
      <c r="H14" s="15"/>
      <c r="I14" s="16"/>
      <c r="J14" s="17">
        <v>30.0</v>
      </c>
      <c r="K14" s="17">
        <v>0.0</v>
      </c>
      <c r="L14" s="17">
        <v>0.0</v>
      </c>
      <c r="M14" s="17">
        <v>0.0</v>
      </c>
      <c r="N14" s="17">
        <v>0.0</v>
      </c>
      <c r="O14" s="17">
        <v>0.0</v>
      </c>
      <c r="P14" s="17">
        <v>0.0</v>
      </c>
      <c r="Q14" s="23">
        <f t="shared" si="1"/>
        <v>10</v>
      </c>
    </row>
    <row r="15">
      <c r="B15" s="19">
        <v>7.0</v>
      </c>
      <c r="C15" s="20" t="s">
        <v>34</v>
      </c>
      <c r="D15" s="21" t="s">
        <v>35</v>
      </c>
      <c r="E15" s="15"/>
      <c r="F15" s="15"/>
      <c r="G15" s="15"/>
      <c r="H15" s="15"/>
      <c r="I15" s="16"/>
      <c r="J15" s="17">
        <v>100.0</v>
      </c>
      <c r="K15" s="22">
        <v>100.0</v>
      </c>
      <c r="L15" s="17">
        <v>0.0</v>
      </c>
      <c r="M15" s="17">
        <v>0.0</v>
      </c>
      <c r="N15" s="17">
        <v>0.0</v>
      </c>
      <c r="O15" s="17">
        <v>0.0</v>
      </c>
      <c r="P15" s="17">
        <v>0.0</v>
      </c>
      <c r="Q15" s="23">
        <f t="shared" si="1"/>
        <v>66.66666667</v>
      </c>
    </row>
    <row r="16">
      <c r="B16" s="19">
        <v>8.0</v>
      </c>
      <c r="C16" s="20" t="s">
        <v>36</v>
      </c>
      <c r="D16" s="21" t="s">
        <v>37</v>
      </c>
      <c r="E16" s="15"/>
      <c r="F16" s="15"/>
      <c r="G16" s="15"/>
      <c r="H16" s="15"/>
      <c r="I16" s="16"/>
      <c r="J16" s="17">
        <v>100.0</v>
      </c>
      <c r="K16" s="22">
        <v>50.0</v>
      </c>
      <c r="L16" s="17">
        <v>0.0</v>
      </c>
      <c r="M16" s="17">
        <v>0.0</v>
      </c>
      <c r="N16" s="17">
        <v>0.0</v>
      </c>
      <c r="O16" s="17">
        <v>0.0</v>
      </c>
      <c r="P16" s="17">
        <v>0.0</v>
      </c>
      <c r="Q16" s="23">
        <f t="shared" si="1"/>
        <v>50</v>
      </c>
    </row>
    <row r="17">
      <c r="B17" s="19">
        <f t="shared" ref="B17:B56" si="3">B16+1</f>
        <v>9</v>
      </c>
      <c r="C17" s="20" t="s">
        <v>38</v>
      </c>
      <c r="D17" s="21" t="s">
        <v>39</v>
      </c>
      <c r="E17" s="15"/>
      <c r="F17" s="15"/>
      <c r="G17" s="15"/>
      <c r="H17" s="15"/>
      <c r="I17" s="16"/>
      <c r="J17" s="17">
        <v>100.0</v>
      </c>
      <c r="K17" s="22">
        <v>100.0</v>
      </c>
      <c r="L17" s="17">
        <v>0.0</v>
      </c>
      <c r="M17" s="17">
        <v>0.0</v>
      </c>
      <c r="N17" s="17">
        <v>0.0</v>
      </c>
      <c r="O17" s="17">
        <v>0.0</v>
      </c>
      <c r="P17" s="17">
        <v>0.0</v>
      </c>
      <c r="Q17" s="23">
        <f t="shared" si="1"/>
        <v>66.66666667</v>
      </c>
    </row>
    <row r="18">
      <c r="B18" s="19">
        <f t="shared" si="3"/>
        <v>10</v>
      </c>
      <c r="C18" s="20" t="s">
        <v>40</v>
      </c>
      <c r="D18" s="21" t="s">
        <v>41</v>
      </c>
      <c r="E18" s="15"/>
      <c r="F18" s="15"/>
      <c r="G18" s="15"/>
      <c r="H18" s="15"/>
      <c r="I18" s="16"/>
      <c r="J18" s="17">
        <v>65.0</v>
      </c>
      <c r="K18" s="22">
        <v>50.0</v>
      </c>
      <c r="L18" s="17">
        <v>0.0</v>
      </c>
      <c r="M18" s="17">
        <v>0.0</v>
      </c>
      <c r="N18" s="17">
        <v>0.0</v>
      </c>
      <c r="O18" s="17">
        <v>0.0</v>
      </c>
      <c r="P18" s="17">
        <v>0.0</v>
      </c>
      <c r="Q18" s="23">
        <f t="shared" si="1"/>
        <v>38.33333333</v>
      </c>
    </row>
    <row r="19">
      <c r="B19" s="19">
        <f t="shared" si="3"/>
        <v>11</v>
      </c>
      <c r="C19" s="20" t="s">
        <v>42</v>
      </c>
      <c r="D19" s="21" t="s">
        <v>43</v>
      </c>
      <c r="E19" s="15"/>
      <c r="F19" s="15"/>
      <c r="G19" s="15"/>
      <c r="H19" s="15"/>
      <c r="I19" s="16"/>
      <c r="J19" s="17">
        <v>85.0</v>
      </c>
      <c r="K19" s="22">
        <v>100.0</v>
      </c>
      <c r="L19" s="17">
        <v>0.0</v>
      </c>
      <c r="M19" s="17">
        <v>0.0</v>
      </c>
      <c r="N19" s="17">
        <v>0.0</v>
      </c>
      <c r="O19" s="17">
        <v>0.0</v>
      </c>
      <c r="P19" s="17">
        <v>0.0</v>
      </c>
      <c r="Q19" s="23">
        <f t="shared" si="1"/>
        <v>61.66666667</v>
      </c>
    </row>
    <row r="20">
      <c r="B20" s="19">
        <f t="shared" si="3"/>
        <v>12</v>
      </c>
      <c r="C20" s="20" t="s">
        <v>44</v>
      </c>
      <c r="D20" s="21" t="s">
        <v>45</v>
      </c>
      <c r="E20" s="15"/>
      <c r="F20" s="15"/>
      <c r="G20" s="15"/>
      <c r="H20" s="15"/>
      <c r="I20" s="16"/>
      <c r="J20" s="17">
        <v>100.0</v>
      </c>
      <c r="K20" s="22">
        <v>100.0</v>
      </c>
      <c r="L20" s="17">
        <v>0.0</v>
      </c>
      <c r="M20" s="17">
        <v>0.0</v>
      </c>
      <c r="N20" s="17">
        <v>0.0</v>
      </c>
      <c r="O20" s="17">
        <v>0.0</v>
      </c>
      <c r="P20" s="17">
        <v>0.0</v>
      </c>
      <c r="Q20" s="23">
        <f t="shared" si="1"/>
        <v>66.66666667</v>
      </c>
    </row>
    <row r="21">
      <c r="B21" s="19">
        <f t="shared" si="3"/>
        <v>13</v>
      </c>
      <c r="C21" s="20" t="s">
        <v>46</v>
      </c>
      <c r="D21" s="21" t="s">
        <v>47</v>
      </c>
      <c r="E21" s="15"/>
      <c r="F21" s="15"/>
      <c r="G21" s="15"/>
      <c r="H21" s="15"/>
      <c r="I21" s="16"/>
      <c r="J21" s="17">
        <v>65.0</v>
      </c>
      <c r="K21" s="22">
        <v>100.0</v>
      </c>
      <c r="L21" s="17">
        <v>0.0</v>
      </c>
      <c r="M21" s="17">
        <v>0.0</v>
      </c>
      <c r="N21" s="17">
        <v>0.0</v>
      </c>
      <c r="O21" s="17">
        <v>0.0</v>
      </c>
      <c r="P21" s="17">
        <v>0.0</v>
      </c>
      <c r="Q21" s="23">
        <f t="shared" si="1"/>
        <v>55</v>
      </c>
    </row>
    <row r="22">
      <c r="B22" s="19">
        <f t="shared" si="3"/>
        <v>14</v>
      </c>
      <c r="C22" s="20" t="s">
        <v>48</v>
      </c>
      <c r="D22" s="21" t="s">
        <v>49</v>
      </c>
      <c r="E22" s="15"/>
      <c r="F22" s="15"/>
      <c r="G22" s="15"/>
      <c r="H22" s="15"/>
      <c r="I22" s="16"/>
      <c r="J22" s="17">
        <v>100.0</v>
      </c>
      <c r="K22" s="22">
        <v>100.0</v>
      </c>
      <c r="L22" s="17">
        <v>0.0</v>
      </c>
      <c r="M22" s="17">
        <v>0.0</v>
      </c>
      <c r="N22" s="17">
        <v>0.0</v>
      </c>
      <c r="O22" s="17">
        <v>0.0</v>
      </c>
      <c r="P22" s="17">
        <v>0.0</v>
      </c>
      <c r="Q22" s="23">
        <f t="shared" si="1"/>
        <v>66.66666667</v>
      </c>
    </row>
    <row r="23" ht="15.75" customHeight="1">
      <c r="B23" s="19">
        <f t="shared" si="3"/>
        <v>15</v>
      </c>
      <c r="C23" s="20" t="s">
        <v>50</v>
      </c>
      <c r="D23" s="21" t="s">
        <v>51</v>
      </c>
      <c r="E23" s="15"/>
      <c r="F23" s="15"/>
      <c r="G23" s="15"/>
      <c r="H23" s="15"/>
      <c r="I23" s="16"/>
      <c r="J23" s="17">
        <v>65.0</v>
      </c>
      <c r="K23" s="22">
        <v>100.0</v>
      </c>
      <c r="L23" s="17">
        <v>0.0</v>
      </c>
      <c r="M23" s="17">
        <v>0.0</v>
      </c>
      <c r="N23" s="17">
        <v>0.0</v>
      </c>
      <c r="O23" s="17">
        <v>0.0</v>
      </c>
      <c r="P23" s="17">
        <v>0.0</v>
      </c>
      <c r="Q23" s="23">
        <f t="shared" si="1"/>
        <v>55</v>
      </c>
    </row>
    <row r="24" ht="15.75" customHeight="1">
      <c r="B24" s="19">
        <f t="shared" si="3"/>
        <v>16</v>
      </c>
      <c r="C24" s="20" t="s">
        <v>52</v>
      </c>
      <c r="D24" s="21" t="s">
        <v>53</v>
      </c>
      <c r="E24" s="15"/>
      <c r="F24" s="15"/>
      <c r="G24" s="15"/>
      <c r="H24" s="15"/>
      <c r="I24" s="16"/>
      <c r="J24" s="17">
        <v>65.0</v>
      </c>
      <c r="K24" s="22">
        <v>75.0</v>
      </c>
      <c r="L24" s="17">
        <v>0.0</v>
      </c>
      <c r="M24" s="17">
        <v>0.0</v>
      </c>
      <c r="N24" s="17">
        <v>0.0</v>
      </c>
      <c r="O24" s="17">
        <v>0.0</v>
      </c>
      <c r="P24" s="17">
        <v>0.0</v>
      </c>
      <c r="Q24" s="23">
        <f t="shared" si="1"/>
        <v>46.66666667</v>
      </c>
    </row>
    <row r="25" ht="15.75" customHeight="1">
      <c r="B25" s="19">
        <f t="shared" si="3"/>
        <v>17</v>
      </c>
      <c r="C25" s="20" t="s">
        <v>54</v>
      </c>
      <c r="D25" s="21" t="s">
        <v>55</v>
      </c>
      <c r="E25" s="15"/>
      <c r="F25" s="15"/>
      <c r="G25" s="15"/>
      <c r="H25" s="15"/>
      <c r="I25" s="16"/>
      <c r="J25" s="17">
        <v>100.0</v>
      </c>
      <c r="K25" s="22">
        <v>100.0</v>
      </c>
      <c r="L25" s="17">
        <v>0.0</v>
      </c>
      <c r="M25" s="17">
        <v>0.0</v>
      </c>
      <c r="N25" s="17">
        <v>0.0</v>
      </c>
      <c r="O25" s="17">
        <v>0.0</v>
      </c>
      <c r="P25" s="17">
        <v>0.0</v>
      </c>
      <c r="Q25" s="23">
        <f t="shared" si="1"/>
        <v>66.66666667</v>
      </c>
    </row>
    <row r="26" ht="15.75" customHeight="1">
      <c r="B26" s="19">
        <f t="shared" si="3"/>
        <v>18</v>
      </c>
      <c r="J26" s="17"/>
      <c r="K26" s="17"/>
      <c r="L26" s="17"/>
      <c r="M26" s="17"/>
      <c r="N26" s="17"/>
      <c r="O26" s="17"/>
      <c r="P26" s="17"/>
      <c r="Q26" s="23"/>
    </row>
    <row r="27" ht="15.75" customHeight="1">
      <c r="B27" s="19">
        <f t="shared" si="3"/>
        <v>19</v>
      </c>
      <c r="C27" s="20"/>
      <c r="D27" s="21"/>
      <c r="E27" s="15"/>
      <c r="F27" s="15"/>
      <c r="G27" s="15"/>
      <c r="H27" s="15"/>
      <c r="I27" s="16"/>
      <c r="J27" s="17"/>
      <c r="K27" s="17"/>
      <c r="L27" s="17"/>
      <c r="M27" s="17"/>
      <c r="N27" s="17"/>
      <c r="O27" s="17"/>
      <c r="P27" s="17"/>
      <c r="Q27" s="23"/>
    </row>
    <row r="28" ht="15.75" customHeight="1">
      <c r="B28" s="19">
        <f t="shared" si="3"/>
        <v>20</v>
      </c>
      <c r="C28" s="20"/>
      <c r="D28" s="21"/>
      <c r="E28" s="15"/>
      <c r="F28" s="15"/>
      <c r="G28" s="15"/>
      <c r="H28" s="15"/>
      <c r="I28" s="16"/>
      <c r="J28" s="17"/>
      <c r="K28" s="17"/>
      <c r="L28" s="17"/>
      <c r="M28" s="17"/>
      <c r="N28" s="17"/>
      <c r="O28" s="17"/>
      <c r="P28" s="17"/>
      <c r="Q28" s="23"/>
    </row>
    <row r="29" ht="15.75" customHeight="1">
      <c r="B29" s="19">
        <f t="shared" si="3"/>
        <v>21</v>
      </c>
      <c r="C29" s="20"/>
      <c r="D29" s="21"/>
      <c r="E29" s="15"/>
      <c r="F29" s="15"/>
      <c r="G29" s="15"/>
      <c r="H29" s="15"/>
      <c r="I29" s="16"/>
      <c r="J29" s="17"/>
      <c r="K29" s="17"/>
      <c r="L29" s="17"/>
      <c r="M29" s="17"/>
      <c r="N29" s="17"/>
      <c r="O29" s="17"/>
      <c r="P29" s="17"/>
      <c r="Q29" s="23"/>
    </row>
    <row r="30" ht="15.75" customHeight="1">
      <c r="B30" s="19">
        <f t="shared" si="3"/>
        <v>22</v>
      </c>
      <c r="C30" s="20"/>
      <c r="D30" s="21"/>
      <c r="E30" s="15"/>
      <c r="F30" s="15"/>
      <c r="G30" s="15"/>
      <c r="H30" s="15"/>
      <c r="I30" s="16"/>
      <c r="J30" s="17"/>
      <c r="K30" s="17"/>
      <c r="L30" s="17"/>
      <c r="M30" s="17"/>
      <c r="N30" s="17"/>
      <c r="O30" s="17"/>
      <c r="P30" s="17"/>
      <c r="Q30" s="23"/>
    </row>
    <row r="31" ht="15.75" customHeight="1">
      <c r="B31" s="19">
        <f t="shared" si="3"/>
        <v>23</v>
      </c>
      <c r="C31" s="20"/>
      <c r="D31" s="21"/>
      <c r="E31" s="15"/>
      <c r="F31" s="15"/>
      <c r="G31" s="15"/>
      <c r="H31" s="15"/>
      <c r="I31" s="16"/>
      <c r="J31" s="17"/>
      <c r="K31" s="17"/>
      <c r="L31" s="17"/>
      <c r="M31" s="17"/>
      <c r="N31" s="17"/>
      <c r="O31" s="17"/>
      <c r="P31" s="17"/>
      <c r="Q31" s="23"/>
    </row>
    <row r="32" ht="15.75" customHeight="1">
      <c r="B32" s="19">
        <f t="shared" si="3"/>
        <v>24</v>
      </c>
      <c r="C32" s="19"/>
      <c r="D32" s="21"/>
      <c r="E32" s="15"/>
      <c r="F32" s="15"/>
      <c r="G32" s="15"/>
      <c r="H32" s="15"/>
      <c r="I32" s="16"/>
      <c r="J32" s="17"/>
      <c r="K32" s="17"/>
      <c r="L32" s="17"/>
      <c r="M32" s="17"/>
      <c r="N32" s="17"/>
      <c r="O32" s="17"/>
      <c r="P32" s="17"/>
      <c r="Q32" s="23"/>
    </row>
    <row r="33" ht="15.75" customHeight="1">
      <c r="B33" s="19">
        <f t="shared" si="3"/>
        <v>25</v>
      </c>
      <c r="C33" s="19"/>
      <c r="D33" s="21"/>
      <c r="E33" s="15"/>
      <c r="F33" s="15"/>
      <c r="G33" s="15"/>
      <c r="H33" s="15"/>
      <c r="I33" s="16"/>
      <c r="J33" s="17"/>
      <c r="K33" s="17"/>
      <c r="L33" s="17"/>
      <c r="M33" s="17"/>
      <c r="N33" s="17"/>
      <c r="O33" s="17"/>
      <c r="P33" s="17"/>
      <c r="Q33" s="23"/>
    </row>
    <row r="34" ht="15.75" customHeight="1">
      <c r="B34" s="19">
        <f t="shared" si="3"/>
        <v>26</v>
      </c>
      <c r="C34" s="19"/>
      <c r="D34" s="21"/>
      <c r="E34" s="15"/>
      <c r="F34" s="15"/>
      <c r="G34" s="15"/>
      <c r="H34" s="15"/>
      <c r="I34" s="16"/>
      <c r="J34" s="17"/>
      <c r="K34" s="17"/>
      <c r="L34" s="17"/>
      <c r="M34" s="17"/>
      <c r="N34" s="17"/>
      <c r="O34" s="17"/>
      <c r="P34" s="17"/>
      <c r="Q34" s="23"/>
    </row>
    <row r="35" ht="15.75" customHeight="1">
      <c r="B35" s="19">
        <f t="shared" si="3"/>
        <v>27</v>
      </c>
      <c r="C35" s="19"/>
      <c r="D35" s="21"/>
      <c r="E35" s="15"/>
      <c r="F35" s="15"/>
      <c r="G35" s="15"/>
      <c r="H35" s="15"/>
      <c r="I35" s="16"/>
      <c r="J35" s="17"/>
      <c r="K35" s="17"/>
      <c r="L35" s="17"/>
      <c r="M35" s="17"/>
      <c r="N35" s="17"/>
      <c r="O35" s="17"/>
      <c r="P35" s="17"/>
      <c r="Q35" s="23"/>
    </row>
    <row r="36" ht="15.75" customHeight="1">
      <c r="B36" s="19">
        <f t="shared" si="3"/>
        <v>28</v>
      </c>
      <c r="C36" s="19"/>
      <c r="D36" s="21"/>
      <c r="E36" s="15"/>
      <c r="F36" s="15"/>
      <c r="G36" s="15"/>
      <c r="H36" s="15"/>
      <c r="I36" s="16"/>
      <c r="J36" s="17"/>
      <c r="K36" s="17"/>
      <c r="L36" s="17"/>
      <c r="M36" s="17"/>
      <c r="N36" s="17"/>
      <c r="O36" s="17"/>
      <c r="P36" s="17"/>
      <c r="Q36" s="23"/>
    </row>
    <row r="37" ht="15.75" customHeight="1">
      <c r="B37" s="19">
        <f t="shared" si="3"/>
        <v>29</v>
      </c>
      <c r="C37" s="19"/>
      <c r="D37" s="21"/>
      <c r="E37" s="15"/>
      <c r="F37" s="15"/>
      <c r="G37" s="15"/>
      <c r="H37" s="15"/>
      <c r="I37" s="16"/>
      <c r="J37" s="17"/>
      <c r="K37" s="17"/>
      <c r="L37" s="17"/>
      <c r="M37" s="17"/>
      <c r="N37" s="17"/>
      <c r="O37" s="17"/>
      <c r="P37" s="17"/>
      <c r="Q37" s="23"/>
    </row>
    <row r="38" ht="15.75" customHeight="1">
      <c r="B38" s="19">
        <f t="shared" si="3"/>
        <v>30</v>
      </c>
      <c r="C38" s="19"/>
      <c r="D38" s="21"/>
      <c r="E38" s="15"/>
      <c r="F38" s="15"/>
      <c r="G38" s="15"/>
      <c r="H38" s="15"/>
      <c r="I38" s="16"/>
      <c r="J38" s="17"/>
      <c r="K38" s="17"/>
      <c r="L38" s="17"/>
      <c r="M38" s="17"/>
      <c r="N38" s="17"/>
      <c r="O38" s="17"/>
      <c r="P38" s="17"/>
      <c r="Q38" s="23"/>
    </row>
    <row r="39" ht="15.75" customHeight="1">
      <c r="B39" s="19">
        <f t="shared" si="3"/>
        <v>31</v>
      </c>
      <c r="C39" s="19"/>
      <c r="D39" s="21"/>
      <c r="E39" s="15"/>
      <c r="F39" s="15"/>
      <c r="G39" s="15"/>
      <c r="H39" s="15"/>
      <c r="I39" s="16"/>
      <c r="J39" s="17"/>
      <c r="K39" s="17"/>
      <c r="L39" s="17"/>
      <c r="M39" s="17"/>
      <c r="N39" s="17"/>
      <c r="O39" s="17"/>
      <c r="P39" s="17"/>
      <c r="Q39" s="23"/>
    </row>
    <row r="40" ht="15.75" customHeight="1">
      <c r="B40" s="19">
        <f t="shared" si="3"/>
        <v>32</v>
      </c>
      <c r="C40" s="19"/>
      <c r="D40" s="21"/>
      <c r="E40" s="15"/>
      <c r="F40" s="15"/>
      <c r="G40" s="15"/>
      <c r="H40" s="15"/>
      <c r="I40" s="16"/>
      <c r="J40" s="17"/>
      <c r="K40" s="17"/>
      <c r="L40" s="17"/>
      <c r="M40" s="17"/>
      <c r="N40" s="17"/>
      <c r="O40" s="17"/>
      <c r="P40" s="17"/>
      <c r="Q40" s="23"/>
    </row>
    <row r="41" ht="15.75" customHeight="1">
      <c r="B41" s="19">
        <f t="shared" si="3"/>
        <v>33</v>
      </c>
      <c r="C41" s="19"/>
      <c r="D41" s="21"/>
      <c r="E41" s="15"/>
      <c r="F41" s="15"/>
      <c r="G41" s="15"/>
      <c r="H41" s="15"/>
      <c r="I41" s="16"/>
      <c r="J41" s="17"/>
      <c r="K41" s="17"/>
      <c r="L41" s="17"/>
      <c r="M41" s="17"/>
      <c r="N41" s="17"/>
      <c r="O41" s="17"/>
      <c r="P41" s="17"/>
      <c r="Q41" s="23"/>
    </row>
    <row r="42" ht="15.75" customHeight="1">
      <c r="B42" s="19">
        <f t="shared" si="3"/>
        <v>34</v>
      </c>
      <c r="C42" s="19"/>
      <c r="D42" s="21"/>
      <c r="E42" s="15"/>
      <c r="F42" s="15"/>
      <c r="G42" s="15"/>
      <c r="H42" s="15"/>
      <c r="I42" s="16"/>
      <c r="J42" s="17"/>
      <c r="K42" s="17"/>
      <c r="L42" s="17"/>
      <c r="M42" s="17"/>
      <c r="N42" s="17"/>
      <c r="O42" s="17"/>
      <c r="P42" s="17"/>
      <c r="Q42" s="23"/>
    </row>
    <row r="43" ht="15.75" customHeight="1">
      <c r="B43" s="19">
        <f t="shared" si="3"/>
        <v>35</v>
      </c>
      <c r="C43" s="19"/>
      <c r="D43" s="21"/>
      <c r="E43" s="15"/>
      <c r="F43" s="15"/>
      <c r="G43" s="15"/>
      <c r="H43" s="15"/>
      <c r="I43" s="16"/>
      <c r="J43" s="17"/>
      <c r="K43" s="17"/>
      <c r="L43" s="17"/>
      <c r="M43" s="17"/>
      <c r="N43" s="17"/>
      <c r="O43" s="17"/>
      <c r="P43" s="17"/>
      <c r="Q43" s="23"/>
    </row>
    <row r="44" ht="15.75" customHeight="1">
      <c r="B44" s="19">
        <f t="shared" si="3"/>
        <v>36</v>
      </c>
      <c r="C44" s="19"/>
      <c r="D44" s="21"/>
      <c r="E44" s="15"/>
      <c r="F44" s="15"/>
      <c r="G44" s="15"/>
      <c r="H44" s="15"/>
      <c r="I44" s="16"/>
      <c r="J44" s="17"/>
      <c r="K44" s="17"/>
      <c r="L44" s="17"/>
      <c r="M44" s="17"/>
      <c r="N44" s="17"/>
      <c r="O44" s="17"/>
      <c r="P44" s="17"/>
      <c r="Q44" s="23"/>
    </row>
    <row r="45" ht="15.75" customHeight="1">
      <c r="B45" s="19">
        <f t="shared" si="3"/>
        <v>37</v>
      </c>
      <c r="C45" s="19"/>
      <c r="D45" s="21"/>
      <c r="E45" s="15"/>
      <c r="F45" s="15"/>
      <c r="G45" s="15"/>
      <c r="H45" s="15"/>
      <c r="I45" s="16"/>
      <c r="J45" s="17"/>
      <c r="K45" s="17"/>
      <c r="L45" s="17"/>
      <c r="M45" s="17"/>
      <c r="N45" s="17"/>
      <c r="O45" s="17"/>
      <c r="P45" s="17"/>
      <c r="Q45" s="23"/>
    </row>
    <row r="46" ht="15.75" customHeight="1">
      <c r="B46" s="19">
        <f t="shared" si="3"/>
        <v>38</v>
      </c>
      <c r="C46" s="19"/>
      <c r="D46" s="21"/>
      <c r="E46" s="15"/>
      <c r="F46" s="15"/>
      <c r="G46" s="15"/>
      <c r="H46" s="15"/>
      <c r="I46" s="16"/>
      <c r="J46" s="17"/>
      <c r="K46" s="17"/>
      <c r="L46" s="17"/>
      <c r="M46" s="17"/>
      <c r="N46" s="17"/>
      <c r="O46" s="17"/>
      <c r="P46" s="17"/>
      <c r="Q46" s="23"/>
    </row>
    <row r="47" ht="15.75" customHeight="1">
      <c r="B47" s="19">
        <f t="shared" si="3"/>
        <v>39</v>
      </c>
      <c r="C47" s="19"/>
      <c r="D47" s="21"/>
      <c r="E47" s="15"/>
      <c r="F47" s="15"/>
      <c r="G47" s="15"/>
      <c r="H47" s="15"/>
      <c r="I47" s="16"/>
      <c r="J47" s="17"/>
      <c r="K47" s="17"/>
      <c r="L47" s="17"/>
      <c r="M47" s="17"/>
      <c r="N47" s="17"/>
      <c r="O47" s="17"/>
      <c r="P47" s="17"/>
      <c r="Q47" s="23"/>
    </row>
    <row r="48" ht="15.75" customHeight="1">
      <c r="B48" s="19">
        <f t="shared" si="3"/>
        <v>40</v>
      </c>
      <c r="C48" s="24"/>
      <c r="D48" s="21"/>
      <c r="E48" s="15"/>
      <c r="F48" s="15"/>
      <c r="G48" s="15"/>
      <c r="H48" s="15"/>
      <c r="I48" s="16"/>
      <c r="J48" s="17"/>
      <c r="K48" s="17"/>
      <c r="L48" s="17"/>
      <c r="M48" s="17"/>
      <c r="N48" s="17"/>
      <c r="O48" s="17"/>
      <c r="P48" s="17"/>
      <c r="Q48" s="23"/>
    </row>
    <row r="49" ht="15.75" customHeight="1">
      <c r="B49" s="19">
        <f t="shared" si="3"/>
        <v>41</v>
      </c>
      <c r="C49" s="24"/>
      <c r="D49" s="21"/>
      <c r="E49" s="15"/>
      <c r="F49" s="15"/>
      <c r="G49" s="15"/>
      <c r="H49" s="15"/>
      <c r="I49" s="16"/>
      <c r="J49" s="17"/>
      <c r="K49" s="17"/>
      <c r="L49" s="17"/>
      <c r="M49" s="17"/>
      <c r="N49" s="17"/>
      <c r="O49" s="17"/>
      <c r="P49" s="17"/>
      <c r="Q49" s="23"/>
    </row>
    <row r="50" ht="15.75" customHeight="1">
      <c r="B50" s="19">
        <f t="shared" si="3"/>
        <v>42</v>
      </c>
      <c r="C50" s="24"/>
      <c r="D50" s="21"/>
      <c r="E50" s="15"/>
      <c r="F50" s="15"/>
      <c r="G50" s="15"/>
      <c r="H50" s="15"/>
      <c r="I50" s="16"/>
      <c r="J50" s="17"/>
      <c r="K50" s="17"/>
      <c r="L50" s="17"/>
      <c r="M50" s="17"/>
      <c r="N50" s="17"/>
      <c r="O50" s="17"/>
      <c r="P50" s="17"/>
      <c r="Q50" s="23"/>
    </row>
    <row r="51" ht="15.75" customHeight="1">
      <c r="B51" s="19">
        <f t="shared" si="3"/>
        <v>43</v>
      </c>
      <c r="C51" s="24"/>
      <c r="D51" s="21"/>
      <c r="E51" s="15"/>
      <c r="F51" s="15"/>
      <c r="G51" s="15"/>
      <c r="H51" s="15"/>
      <c r="I51" s="16"/>
      <c r="J51" s="17"/>
      <c r="K51" s="17"/>
      <c r="L51" s="17"/>
      <c r="M51" s="17"/>
      <c r="N51" s="17"/>
      <c r="O51" s="17"/>
      <c r="P51" s="17"/>
      <c r="Q51" s="23"/>
    </row>
    <row r="52" ht="15.75" customHeight="1">
      <c r="B52" s="19">
        <f t="shared" si="3"/>
        <v>44</v>
      </c>
      <c r="C52" s="24"/>
      <c r="D52" s="21"/>
      <c r="E52" s="15"/>
      <c r="F52" s="15"/>
      <c r="G52" s="15"/>
      <c r="H52" s="15"/>
      <c r="I52" s="16"/>
      <c r="J52" s="17"/>
      <c r="K52" s="17"/>
      <c r="L52" s="17"/>
      <c r="M52" s="17"/>
      <c r="N52" s="17"/>
      <c r="O52" s="17"/>
      <c r="P52" s="17"/>
      <c r="Q52" s="23"/>
    </row>
    <row r="53" ht="15.75" customHeight="1">
      <c r="B53" s="19">
        <f t="shared" si="3"/>
        <v>45</v>
      </c>
      <c r="C53" s="24"/>
      <c r="D53" s="21"/>
      <c r="E53" s="15"/>
      <c r="F53" s="15"/>
      <c r="G53" s="15"/>
      <c r="H53" s="15"/>
      <c r="I53" s="16"/>
      <c r="J53" s="17"/>
      <c r="K53" s="17"/>
      <c r="L53" s="17"/>
      <c r="M53" s="17"/>
      <c r="N53" s="17"/>
      <c r="O53" s="17"/>
      <c r="P53" s="17"/>
      <c r="Q53" s="23"/>
    </row>
    <row r="54" ht="15.75" customHeight="1">
      <c r="B54" s="19">
        <f t="shared" si="3"/>
        <v>46</v>
      </c>
      <c r="C54" s="24"/>
      <c r="D54" s="21"/>
      <c r="E54" s="15"/>
      <c r="F54" s="15"/>
      <c r="G54" s="15"/>
      <c r="H54" s="15"/>
      <c r="I54" s="16"/>
      <c r="J54" s="17"/>
      <c r="K54" s="17"/>
      <c r="L54" s="17"/>
      <c r="M54" s="17"/>
      <c r="N54" s="17"/>
      <c r="O54" s="17"/>
      <c r="P54" s="17"/>
      <c r="Q54" s="23"/>
    </row>
    <row r="55" ht="15.75" customHeight="1">
      <c r="B55" s="19">
        <f t="shared" si="3"/>
        <v>47</v>
      </c>
      <c r="C55" s="24"/>
      <c r="D55" s="21"/>
      <c r="E55" s="15"/>
      <c r="F55" s="15"/>
      <c r="G55" s="15"/>
      <c r="H55" s="15"/>
      <c r="I55" s="16"/>
      <c r="J55" s="17"/>
      <c r="K55" s="17"/>
      <c r="L55" s="17"/>
      <c r="M55" s="17"/>
      <c r="N55" s="17"/>
      <c r="O55" s="17"/>
      <c r="P55" s="17"/>
      <c r="Q55" s="23"/>
    </row>
    <row r="56" ht="15.75" customHeight="1">
      <c r="B56" s="19">
        <f t="shared" si="3"/>
        <v>48</v>
      </c>
      <c r="C56" s="13"/>
      <c r="D56" s="14"/>
      <c r="E56" s="15"/>
      <c r="F56" s="15"/>
      <c r="G56" s="15"/>
      <c r="H56" s="15"/>
      <c r="I56" s="16"/>
      <c r="J56" s="13"/>
      <c r="K56" s="13"/>
      <c r="L56" s="13"/>
      <c r="M56" s="13"/>
      <c r="N56" s="13"/>
      <c r="O56" s="13"/>
      <c r="P56" s="13"/>
      <c r="Q56" s="23"/>
    </row>
    <row r="57" ht="15.75" customHeight="1">
      <c r="C57" s="4"/>
      <c r="E57" s="4"/>
      <c r="H57" s="25" t="s">
        <v>56</v>
      </c>
      <c r="I57" s="26"/>
      <c r="J57" s="27">
        <f t="shared" ref="J57:P57" si="4">COUNTIF(J9:J56,"&gt;=70")</f>
        <v>12</v>
      </c>
      <c r="K57" s="27">
        <f t="shared" si="4"/>
        <v>14</v>
      </c>
      <c r="L57" s="27">
        <f t="shared" si="4"/>
        <v>0</v>
      </c>
      <c r="M57" s="27">
        <f t="shared" si="4"/>
        <v>0</v>
      </c>
      <c r="N57" s="27">
        <f t="shared" si="4"/>
        <v>0</v>
      </c>
      <c r="O57" s="27">
        <f t="shared" si="4"/>
        <v>0</v>
      </c>
      <c r="P57" s="27">
        <f t="shared" si="4"/>
        <v>0</v>
      </c>
      <c r="Q57" s="28">
        <f>COUNTIF(Q9:Q51,"&gt;=70")</f>
        <v>0</v>
      </c>
    </row>
    <row r="58" ht="15.75" customHeight="1">
      <c r="C58" s="4"/>
      <c r="E58" s="3"/>
      <c r="H58" s="29" t="s">
        <v>57</v>
      </c>
      <c r="I58" s="16"/>
      <c r="J58" s="30">
        <f t="shared" ref="J58:Q58" si="5">COUNTIF(J9:J56,"&lt;70")</f>
        <v>5</v>
      </c>
      <c r="K58" s="30">
        <f t="shared" si="5"/>
        <v>3</v>
      </c>
      <c r="L58" s="30">
        <f t="shared" si="5"/>
        <v>17</v>
      </c>
      <c r="M58" s="30">
        <f t="shared" si="5"/>
        <v>17</v>
      </c>
      <c r="N58" s="30">
        <f t="shared" si="5"/>
        <v>17</v>
      </c>
      <c r="O58" s="30">
        <f t="shared" si="5"/>
        <v>17</v>
      </c>
      <c r="P58" s="30">
        <f t="shared" si="5"/>
        <v>17</v>
      </c>
      <c r="Q58" s="30">
        <f t="shared" si="5"/>
        <v>17</v>
      </c>
    </row>
    <row r="59" ht="15.75" customHeight="1">
      <c r="C59" s="4"/>
      <c r="H59" s="29" t="s">
        <v>58</v>
      </c>
      <c r="I59" s="16"/>
      <c r="J59" s="30">
        <f t="shared" ref="J59:Q59" si="6">COUNT(J9:J56)</f>
        <v>17</v>
      </c>
      <c r="K59" s="30">
        <f t="shared" si="6"/>
        <v>17</v>
      </c>
      <c r="L59" s="30">
        <f t="shared" si="6"/>
        <v>17</v>
      </c>
      <c r="M59" s="30">
        <f t="shared" si="6"/>
        <v>17</v>
      </c>
      <c r="N59" s="30">
        <f t="shared" si="6"/>
        <v>17</v>
      </c>
      <c r="O59" s="30">
        <f t="shared" si="6"/>
        <v>17</v>
      </c>
      <c r="P59" s="30">
        <f t="shared" si="6"/>
        <v>17</v>
      </c>
      <c r="Q59" s="30">
        <f t="shared" si="6"/>
        <v>17</v>
      </c>
    </row>
    <row r="60" ht="15.75" customHeight="1">
      <c r="C60" s="4"/>
      <c r="E60" s="4"/>
      <c r="H60" s="31" t="s">
        <v>59</v>
      </c>
      <c r="I60" s="16"/>
      <c r="J60" s="32">
        <f t="shared" ref="J60:Q60" si="7">J57/J59</f>
        <v>0.7058823529</v>
      </c>
      <c r="K60" s="33">
        <f t="shared" si="7"/>
        <v>0.8235294118</v>
      </c>
      <c r="L60" s="33">
        <f t="shared" si="7"/>
        <v>0</v>
      </c>
      <c r="M60" s="33">
        <f t="shared" si="7"/>
        <v>0</v>
      </c>
      <c r="N60" s="33">
        <f t="shared" si="7"/>
        <v>0</v>
      </c>
      <c r="O60" s="33">
        <f t="shared" si="7"/>
        <v>0</v>
      </c>
      <c r="P60" s="33">
        <f t="shared" si="7"/>
        <v>0</v>
      </c>
      <c r="Q60" s="33">
        <f t="shared" si="7"/>
        <v>0</v>
      </c>
    </row>
    <row r="61" ht="15.75" customHeight="1">
      <c r="C61" s="4"/>
      <c r="E61" s="4"/>
      <c r="H61" s="31" t="s">
        <v>60</v>
      </c>
      <c r="I61" s="16"/>
      <c r="J61" s="32">
        <f t="shared" ref="J61:Q61" si="8">J58/J59</f>
        <v>0.2941176471</v>
      </c>
      <c r="K61" s="32">
        <f t="shared" si="8"/>
        <v>0.1764705882</v>
      </c>
      <c r="L61" s="33">
        <f t="shared" si="8"/>
        <v>1</v>
      </c>
      <c r="M61" s="33">
        <f t="shared" si="8"/>
        <v>1</v>
      </c>
      <c r="N61" s="33">
        <f t="shared" si="8"/>
        <v>1</v>
      </c>
      <c r="O61" s="33">
        <f t="shared" si="8"/>
        <v>1</v>
      </c>
      <c r="P61" s="33">
        <f t="shared" si="8"/>
        <v>1</v>
      </c>
      <c r="Q61" s="33">
        <f t="shared" si="8"/>
        <v>1</v>
      </c>
    </row>
    <row r="62" ht="15.75" customHeight="1">
      <c r="C62" s="4"/>
      <c r="E62" s="3"/>
    </row>
    <row r="63" ht="15.75" customHeight="1">
      <c r="C63" s="4"/>
      <c r="D63" s="4"/>
      <c r="E63" s="3"/>
    </row>
    <row r="64" ht="15.75" customHeight="1">
      <c r="J64" s="34"/>
      <c r="K64" s="7"/>
      <c r="L64" s="7"/>
      <c r="M64" s="7"/>
      <c r="N64" s="7"/>
      <c r="O64" s="7"/>
      <c r="P64" s="7"/>
    </row>
    <row r="65" ht="15.75" customHeight="1">
      <c r="J65" s="35" t="s">
        <v>61</v>
      </c>
      <c r="K65" s="36"/>
      <c r="L65" s="36"/>
      <c r="M65" s="36"/>
      <c r="N65" s="36"/>
      <c r="O65" s="36"/>
      <c r="P65" s="36"/>
    </row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9"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D55:I55"/>
    <mergeCell ref="D56:I56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C60:D60"/>
    <mergeCell ref="C61:D61"/>
    <mergeCell ref="C62:D62"/>
    <mergeCell ref="J64:P64"/>
    <mergeCell ref="J65:P65"/>
    <mergeCell ref="C57:D57"/>
    <mergeCell ref="H57:I57"/>
    <mergeCell ref="C58:D58"/>
    <mergeCell ref="H58:I58"/>
    <mergeCell ref="C59:E59"/>
    <mergeCell ref="H59:I59"/>
    <mergeCell ref="H60:I60"/>
    <mergeCell ref="H61:I61"/>
  </mergeCells>
  <printOptions/>
  <pageMargins bottom="0.7480314960629921" footer="0.0" header="0.0" left="0.2362204724409449" right="0.2362204724409449" top="0.7480314960629921"/>
  <pageSetup scale="7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29"/>
    <col customWidth="1" min="2" max="2" width="5.0"/>
    <col customWidth="1" min="3" max="3" width="10.86"/>
    <col customWidth="1" min="4" max="9" width="7.71"/>
    <col customWidth="1" min="10" max="10" width="7.14"/>
    <col customWidth="1" min="11" max="12" width="5.71"/>
    <col customWidth="1" min="13" max="13" width="6.43"/>
    <col customWidth="1" min="14" max="16" width="5.71"/>
    <col customWidth="1" min="17" max="17" width="8.71"/>
    <col customWidth="1" min="18" max="18" width="5.71"/>
    <col customWidth="1" min="19" max="26" width="10.71"/>
  </cols>
  <sheetData>
    <row r="2">
      <c r="B2" s="37" t="s">
        <v>62</v>
      </c>
      <c r="Q2" s="2"/>
      <c r="R2" s="2"/>
    </row>
    <row r="3">
      <c r="C3" s="3" t="s">
        <v>1</v>
      </c>
      <c r="Q3" s="4"/>
      <c r="R3" s="4"/>
    </row>
    <row r="4">
      <c r="C4" s="5" t="s">
        <v>2</v>
      </c>
      <c r="D4" s="6" t="s">
        <v>63</v>
      </c>
      <c r="E4" s="7"/>
      <c r="F4" s="7"/>
      <c r="G4" s="7"/>
      <c r="I4" s="5" t="s">
        <v>4</v>
      </c>
      <c r="J4" s="8" t="s">
        <v>64</v>
      </c>
      <c r="K4" s="7"/>
      <c r="M4" s="5" t="s">
        <v>6</v>
      </c>
      <c r="N4" s="38">
        <v>45812.0</v>
      </c>
      <c r="O4" s="10"/>
    </row>
    <row r="5" ht="6.75" customHeight="1">
      <c r="D5" s="11"/>
      <c r="E5" s="11"/>
      <c r="F5" s="11"/>
      <c r="G5" s="11"/>
    </row>
    <row r="6">
      <c r="C6" s="5" t="s">
        <v>7</v>
      </c>
      <c r="D6" s="8" t="s">
        <v>65</v>
      </c>
      <c r="E6" s="7"/>
      <c r="F6" s="7"/>
      <c r="G6" s="7"/>
      <c r="I6" s="4" t="s">
        <v>9</v>
      </c>
      <c r="K6" s="12" t="s">
        <v>10</v>
      </c>
      <c r="L6" s="7"/>
      <c r="M6" s="7"/>
      <c r="N6" s="7"/>
      <c r="O6" s="7"/>
      <c r="P6" s="7"/>
    </row>
    <row r="7" ht="11.25" customHeight="1"/>
    <row r="8">
      <c r="B8" s="13" t="s">
        <v>11</v>
      </c>
      <c r="C8" s="13" t="s">
        <v>12</v>
      </c>
      <c r="D8" s="14" t="s">
        <v>13</v>
      </c>
      <c r="E8" s="15"/>
      <c r="F8" s="15"/>
      <c r="G8" s="15"/>
      <c r="H8" s="15"/>
      <c r="I8" s="16"/>
      <c r="J8" s="17" t="s">
        <v>14</v>
      </c>
      <c r="K8" s="17" t="s">
        <v>15</v>
      </c>
      <c r="L8" s="17" t="s">
        <v>16</v>
      </c>
      <c r="M8" s="17" t="s">
        <v>17</v>
      </c>
      <c r="N8" s="17" t="s">
        <v>18</v>
      </c>
      <c r="O8" s="17" t="s">
        <v>19</v>
      </c>
      <c r="P8" s="17" t="s">
        <v>20</v>
      </c>
      <c r="Q8" s="18" t="s">
        <v>21</v>
      </c>
    </row>
    <row r="9">
      <c r="B9" s="19">
        <v>1.0</v>
      </c>
      <c r="C9" s="20" t="s">
        <v>66</v>
      </c>
      <c r="D9" s="21" t="s">
        <v>67</v>
      </c>
      <c r="E9" s="15"/>
      <c r="F9" s="15"/>
      <c r="G9" s="15"/>
      <c r="H9" s="15"/>
      <c r="I9" s="16"/>
      <c r="J9" s="17">
        <v>100.0</v>
      </c>
      <c r="K9" s="17">
        <v>100.0</v>
      </c>
      <c r="L9" s="17">
        <v>100.0</v>
      </c>
      <c r="M9" s="22">
        <v>100.0</v>
      </c>
      <c r="N9" s="17">
        <v>0.0</v>
      </c>
      <c r="O9" s="17">
        <v>0.0</v>
      </c>
      <c r="P9" s="17">
        <v>0.0</v>
      </c>
      <c r="Q9" s="23">
        <f t="shared" ref="Q9:Q40" si="1">SUM(J9:O9)/5</f>
        <v>80</v>
      </c>
    </row>
    <row r="10">
      <c r="B10" s="19">
        <f>B9+1</f>
        <v>2</v>
      </c>
      <c r="C10" s="20" t="s">
        <v>68</v>
      </c>
      <c r="D10" s="21" t="s">
        <v>69</v>
      </c>
      <c r="E10" s="15"/>
      <c r="F10" s="15"/>
      <c r="G10" s="15"/>
      <c r="H10" s="15"/>
      <c r="I10" s="16"/>
      <c r="J10" s="17">
        <v>100.0</v>
      </c>
      <c r="K10" s="17">
        <v>100.0</v>
      </c>
      <c r="L10" s="17">
        <v>100.0</v>
      </c>
      <c r="M10" s="22">
        <v>100.0</v>
      </c>
      <c r="N10" s="17">
        <v>0.0</v>
      </c>
      <c r="O10" s="17">
        <v>0.0</v>
      </c>
      <c r="P10" s="17">
        <v>0.0</v>
      </c>
      <c r="Q10" s="23">
        <f t="shared" si="1"/>
        <v>80</v>
      </c>
    </row>
    <row r="11">
      <c r="B11" s="19">
        <v>3.0</v>
      </c>
      <c r="C11" s="20" t="s">
        <v>70</v>
      </c>
      <c r="D11" s="21" t="s">
        <v>71</v>
      </c>
      <c r="E11" s="15"/>
      <c r="F11" s="15"/>
      <c r="G11" s="15"/>
      <c r="H11" s="15"/>
      <c r="I11" s="16"/>
      <c r="J11" s="17">
        <v>96.0</v>
      </c>
      <c r="K11" s="17">
        <v>70.0</v>
      </c>
      <c r="L11" s="17">
        <v>0.0</v>
      </c>
      <c r="M11" s="17">
        <v>0.0</v>
      </c>
      <c r="N11" s="17">
        <v>0.0</v>
      </c>
      <c r="O11" s="17">
        <v>0.0</v>
      </c>
      <c r="P11" s="17">
        <v>0.0</v>
      </c>
      <c r="Q11" s="23">
        <f t="shared" si="1"/>
        <v>33.2</v>
      </c>
    </row>
    <row r="12">
      <c r="B12" s="19">
        <v>4.0</v>
      </c>
      <c r="C12" s="20" t="s">
        <v>72</v>
      </c>
      <c r="D12" s="21" t="s">
        <v>73</v>
      </c>
      <c r="E12" s="15"/>
      <c r="F12" s="15"/>
      <c r="G12" s="15"/>
      <c r="H12" s="15"/>
      <c r="I12" s="16"/>
      <c r="J12" s="17">
        <v>96.0</v>
      </c>
      <c r="K12" s="17">
        <v>85.0</v>
      </c>
      <c r="L12" s="17">
        <v>80.0</v>
      </c>
      <c r="M12" s="22">
        <v>85.0</v>
      </c>
      <c r="N12" s="17">
        <v>0.0</v>
      </c>
      <c r="O12" s="17">
        <v>0.0</v>
      </c>
      <c r="P12" s="17">
        <v>0.0</v>
      </c>
      <c r="Q12" s="23">
        <f t="shared" si="1"/>
        <v>69.2</v>
      </c>
    </row>
    <row r="13">
      <c r="B13" s="19">
        <v>5.0</v>
      </c>
      <c r="C13" s="20" t="s">
        <v>74</v>
      </c>
      <c r="D13" s="21" t="s">
        <v>75</v>
      </c>
      <c r="E13" s="15"/>
      <c r="F13" s="15"/>
      <c r="G13" s="15"/>
      <c r="H13" s="15"/>
      <c r="I13" s="16"/>
      <c r="J13" s="17">
        <v>94.0</v>
      </c>
      <c r="K13" s="17">
        <v>100.0</v>
      </c>
      <c r="L13" s="17">
        <v>100.0</v>
      </c>
      <c r="M13" s="22">
        <v>100.0</v>
      </c>
      <c r="N13" s="17">
        <v>0.0</v>
      </c>
      <c r="O13" s="17">
        <v>0.0</v>
      </c>
      <c r="P13" s="17">
        <v>0.0</v>
      </c>
      <c r="Q13" s="23">
        <f t="shared" si="1"/>
        <v>78.8</v>
      </c>
    </row>
    <row r="14">
      <c r="B14" s="19">
        <v>6.0</v>
      </c>
      <c r="C14" s="20" t="s">
        <v>76</v>
      </c>
      <c r="D14" s="21" t="s">
        <v>77</v>
      </c>
      <c r="E14" s="15"/>
      <c r="F14" s="15"/>
      <c r="G14" s="15"/>
      <c r="H14" s="15"/>
      <c r="I14" s="16"/>
      <c r="J14" s="17">
        <v>95.0</v>
      </c>
      <c r="K14" s="17">
        <v>100.0</v>
      </c>
      <c r="L14" s="17">
        <v>100.0</v>
      </c>
      <c r="M14" s="22">
        <v>100.0</v>
      </c>
      <c r="N14" s="17">
        <v>0.0</v>
      </c>
      <c r="O14" s="17">
        <v>0.0</v>
      </c>
      <c r="P14" s="17">
        <v>0.0</v>
      </c>
      <c r="Q14" s="23">
        <f t="shared" si="1"/>
        <v>79</v>
      </c>
    </row>
    <row r="15">
      <c r="B15" s="19">
        <v>7.0</v>
      </c>
      <c r="C15" s="20" t="s">
        <v>78</v>
      </c>
      <c r="D15" s="21" t="s">
        <v>79</v>
      </c>
      <c r="E15" s="15"/>
      <c r="F15" s="15"/>
      <c r="G15" s="15"/>
      <c r="H15" s="15"/>
      <c r="I15" s="16"/>
      <c r="J15" s="17">
        <v>92.0</v>
      </c>
      <c r="K15" s="17">
        <v>100.0</v>
      </c>
      <c r="L15" s="17">
        <v>100.0</v>
      </c>
      <c r="M15" s="22">
        <v>100.0</v>
      </c>
      <c r="N15" s="17">
        <v>0.0</v>
      </c>
      <c r="O15" s="17">
        <v>0.0</v>
      </c>
      <c r="P15" s="17">
        <v>0.0</v>
      </c>
      <c r="Q15" s="23">
        <f t="shared" si="1"/>
        <v>78.4</v>
      </c>
    </row>
    <row r="16">
      <c r="B16" s="19">
        <f>B15+1</f>
        <v>8</v>
      </c>
      <c r="C16" s="20" t="s">
        <v>80</v>
      </c>
      <c r="D16" s="21" t="s">
        <v>81</v>
      </c>
      <c r="E16" s="15"/>
      <c r="F16" s="15"/>
      <c r="G16" s="15"/>
      <c r="H16" s="15"/>
      <c r="I16" s="16"/>
      <c r="J16" s="17">
        <v>100.0</v>
      </c>
      <c r="K16" s="17">
        <v>100.0</v>
      </c>
      <c r="L16" s="17">
        <v>100.0</v>
      </c>
      <c r="M16" s="22">
        <v>100.0</v>
      </c>
      <c r="N16" s="17">
        <v>0.0</v>
      </c>
      <c r="O16" s="17">
        <v>0.0</v>
      </c>
      <c r="P16" s="17">
        <v>0.0</v>
      </c>
      <c r="Q16" s="23">
        <f t="shared" si="1"/>
        <v>80</v>
      </c>
    </row>
    <row r="17">
      <c r="B17" s="19">
        <v>9.0</v>
      </c>
      <c r="C17" s="20" t="s">
        <v>32</v>
      </c>
      <c r="D17" s="21" t="s">
        <v>82</v>
      </c>
      <c r="E17" s="15"/>
      <c r="F17" s="15"/>
      <c r="G17" s="15"/>
      <c r="H17" s="15"/>
      <c r="I17" s="16"/>
      <c r="J17" s="17">
        <v>95.0</v>
      </c>
      <c r="K17" s="17">
        <v>0.0</v>
      </c>
      <c r="L17" s="17">
        <v>0.0</v>
      </c>
      <c r="M17" s="17">
        <v>0.0</v>
      </c>
      <c r="N17" s="17">
        <v>0.0</v>
      </c>
      <c r="O17" s="17">
        <v>0.0</v>
      </c>
      <c r="P17" s="17">
        <v>0.0</v>
      </c>
      <c r="Q17" s="23">
        <f t="shared" si="1"/>
        <v>19</v>
      </c>
    </row>
    <row r="18">
      <c r="B18" s="19">
        <v>10.0</v>
      </c>
      <c r="C18" s="20" t="s">
        <v>83</v>
      </c>
      <c r="D18" s="21" t="s">
        <v>84</v>
      </c>
      <c r="E18" s="15"/>
      <c r="F18" s="15"/>
      <c r="G18" s="15"/>
      <c r="H18" s="15"/>
      <c r="I18" s="16"/>
      <c r="J18" s="17">
        <v>96.0</v>
      </c>
      <c r="K18" s="17">
        <v>95.0</v>
      </c>
      <c r="L18" s="17">
        <v>100.0</v>
      </c>
      <c r="M18" s="22">
        <v>100.0</v>
      </c>
      <c r="N18" s="17">
        <v>0.0</v>
      </c>
      <c r="O18" s="17">
        <v>0.0</v>
      </c>
      <c r="P18" s="17">
        <v>0.0</v>
      </c>
      <c r="Q18" s="23">
        <f t="shared" si="1"/>
        <v>78.2</v>
      </c>
    </row>
    <row r="19">
      <c r="B19" s="19">
        <f t="shared" ref="B19:B20" si="2">B18+1</f>
        <v>11</v>
      </c>
      <c r="C19" s="20" t="s">
        <v>85</v>
      </c>
      <c r="D19" s="21" t="s">
        <v>86</v>
      </c>
      <c r="E19" s="15"/>
      <c r="F19" s="15"/>
      <c r="G19" s="15"/>
      <c r="H19" s="15"/>
      <c r="I19" s="16"/>
      <c r="J19" s="17">
        <v>94.0</v>
      </c>
      <c r="K19" s="17">
        <v>92.0</v>
      </c>
      <c r="L19" s="17">
        <v>60.0</v>
      </c>
      <c r="M19" s="22">
        <v>70.0</v>
      </c>
      <c r="N19" s="17">
        <v>0.0</v>
      </c>
      <c r="O19" s="17">
        <v>0.0</v>
      </c>
      <c r="P19" s="17">
        <v>0.0</v>
      </c>
      <c r="Q19" s="23">
        <f t="shared" si="1"/>
        <v>63.2</v>
      </c>
    </row>
    <row r="20">
      <c r="B20" s="19">
        <f t="shared" si="2"/>
        <v>12</v>
      </c>
      <c r="C20" s="20" t="s">
        <v>87</v>
      </c>
      <c r="D20" s="21" t="s">
        <v>88</v>
      </c>
      <c r="E20" s="15"/>
      <c r="F20" s="15"/>
      <c r="G20" s="15"/>
      <c r="H20" s="15"/>
      <c r="I20" s="16"/>
      <c r="J20" s="17">
        <v>88.0</v>
      </c>
      <c r="K20" s="17">
        <v>100.0</v>
      </c>
      <c r="L20" s="17">
        <v>98.0</v>
      </c>
      <c r="M20" s="22">
        <v>70.0</v>
      </c>
      <c r="N20" s="17">
        <v>0.0</v>
      </c>
      <c r="O20" s="17">
        <v>0.0</v>
      </c>
      <c r="P20" s="17">
        <v>0.0</v>
      </c>
      <c r="Q20" s="23">
        <f t="shared" si="1"/>
        <v>71.2</v>
      </c>
    </row>
    <row r="21">
      <c r="B21" s="19">
        <v>13.0</v>
      </c>
      <c r="C21" s="20" t="s">
        <v>89</v>
      </c>
      <c r="D21" s="21" t="s">
        <v>90</v>
      </c>
      <c r="E21" s="15"/>
      <c r="F21" s="15"/>
      <c r="G21" s="15"/>
      <c r="H21" s="15"/>
      <c r="I21" s="16"/>
      <c r="J21" s="17">
        <v>100.0</v>
      </c>
      <c r="K21" s="17">
        <v>100.0</v>
      </c>
      <c r="L21" s="17">
        <v>98.0</v>
      </c>
      <c r="M21" s="22">
        <v>100.0</v>
      </c>
      <c r="N21" s="17">
        <v>0.0</v>
      </c>
      <c r="O21" s="17">
        <v>0.0</v>
      </c>
      <c r="P21" s="17">
        <v>0.0</v>
      </c>
      <c r="Q21" s="23">
        <f t="shared" si="1"/>
        <v>79.6</v>
      </c>
    </row>
    <row r="22">
      <c r="B22" s="19">
        <f>B21+1</f>
        <v>14</v>
      </c>
      <c r="C22" s="20" t="s">
        <v>91</v>
      </c>
      <c r="D22" s="21" t="s">
        <v>92</v>
      </c>
      <c r="E22" s="15"/>
      <c r="F22" s="15"/>
      <c r="G22" s="15"/>
      <c r="H22" s="15"/>
      <c r="I22" s="16"/>
      <c r="J22" s="17">
        <v>65.0</v>
      </c>
      <c r="K22" s="17">
        <v>40.0</v>
      </c>
      <c r="L22" s="17">
        <v>30.0</v>
      </c>
      <c r="M22" s="17">
        <v>0.0</v>
      </c>
      <c r="N22" s="17">
        <v>0.0</v>
      </c>
      <c r="O22" s="17">
        <v>0.0</v>
      </c>
      <c r="P22" s="17">
        <v>0.0</v>
      </c>
      <c r="Q22" s="23">
        <f t="shared" si="1"/>
        <v>27</v>
      </c>
    </row>
    <row r="23" ht="15.75" customHeight="1">
      <c r="B23" s="19">
        <v>15.0</v>
      </c>
      <c r="C23" s="20" t="s">
        <v>93</v>
      </c>
      <c r="D23" s="21" t="s">
        <v>94</v>
      </c>
      <c r="E23" s="15"/>
      <c r="F23" s="15"/>
      <c r="G23" s="15"/>
      <c r="H23" s="15"/>
      <c r="I23" s="16"/>
      <c r="J23" s="17">
        <v>88.0</v>
      </c>
      <c r="K23" s="17">
        <v>85.0</v>
      </c>
      <c r="L23" s="17">
        <v>60.0</v>
      </c>
      <c r="M23" s="22">
        <v>100.0</v>
      </c>
      <c r="N23" s="17">
        <v>0.0</v>
      </c>
      <c r="O23" s="17">
        <v>0.0</v>
      </c>
      <c r="P23" s="17">
        <v>0.0</v>
      </c>
      <c r="Q23" s="23">
        <f t="shared" si="1"/>
        <v>66.6</v>
      </c>
    </row>
    <row r="24" ht="15.75" customHeight="1">
      <c r="B24" s="19">
        <v>16.0</v>
      </c>
      <c r="C24" s="20" t="s">
        <v>95</v>
      </c>
      <c r="D24" s="21" t="s">
        <v>96</v>
      </c>
      <c r="E24" s="15"/>
      <c r="F24" s="15"/>
      <c r="G24" s="15"/>
      <c r="H24" s="15"/>
      <c r="I24" s="16"/>
      <c r="J24" s="17">
        <v>98.0</v>
      </c>
      <c r="K24" s="17">
        <v>100.0</v>
      </c>
      <c r="L24" s="17">
        <v>60.0</v>
      </c>
      <c r="M24" s="22">
        <v>80.0</v>
      </c>
      <c r="N24" s="17">
        <v>0.0</v>
      </c>
      <c r="O24" s="17">
        <v>0.0</v>
      </c>
      <c r="P24" s="17">
        <v>0.0</v>
      </c>
      <c r="Q24" s="23">
        <f t="shared" si="1"/>
        <v>67.6</v>
      </c>
    </row>
    <row r="25" ht="15.75" customHeight="1">
      <c r="B25" s="19">
        <v>17.0</v>
      </c>
      <c r="C25" s="39" t="s">
        <v>97</v>
      </c>
      <c r="D25" s="21" t="s">
        <v>98</v>
      </c>
      <c r="E25" s="15"/>
      <c r="F25" s="15"/>
      <c r="G25" s="15"/>
      <c r="H25" s="15"/>
      <c r="I25" s="16"/>
      <c r="J25" s="17">
        <v>89.0</v>
      </c>
      <c r="K25" s="17">
        <v>45.0</v>
      </c>
      <c r="L25" s="17">
        <v>100.0</v>
      </c>
      <c r="M25" s="22">
        <v>54.0</v>
      </c>
      <c r="N25" s="17">
        <v>0.0</v>
      </c>
      <c r="O25" s="17">
        <v>0.0</v>
      </c>
      <c r="P25" s="17">
        <v>0.0</v>
      </c>
      <c r="Q25" s="23">
        <f t="shared" si="1"/>
        <v>57.6</v>
      </c>
    </row>
    <row r="26" ht="15.75" customHeight="1">
      <c r="B26" s="19">
        <v>18.0</v>
      </c>
      <c r="C26" s="39" t="s">
        <v>99</v>
      </c>
      <c r="D26" s="21" t="s">
        <v>100</v>
      </c>
      <c r="E26" s="15"/>
      <c r="F26" s="15"/>
      <c r="G26" s="15"/>
      <c r="H26" s="15"/>
      <c r="I26" s="16"/>
      <c r="J26" s="17">
        <v>89.0</v>
      </c>
      <c r="K26" s="17">
        <v>50.0</v>
      </c>
      <c r="L26" s="17">
        <v>40.0</v>
      </c>
      <c r="M26" s="17">
        <v>0.0</v>
      </c>
      <c r="N26" s="17">
        <v>0.0</v>
      </c>
      <c r="O26" s="17">
        <v>0.0</v>
      </c>
      <c r="P26" s="17">
        <v>0.0</v>
      </c>
      <c r="Q26" s="23">
        <f t="shared" si="1"/>
        <v>35.8</v>
      </c>
    </row>
    <row r="27" ht="15.75" customHeight="1">
      <c r="B27" s="19">
        <v>19.0</v>
      </c>
      <c r="C27" s="39" t="s">
        <v>101</v>
      </c>
      <c r="D27" s="21" t="s">
        <v>102</v>
      </c>
      <c r="E27" s="15"/>
      <c r="F27" s="15"/>
      <c r="G27" s="15"/>
      <c r="H27" s="15"/>
      <c r="I27" s="16"/>
      <c r="J27" s="17">
        <v>95.0</v>
      </c>
      <c r="K27" s="17">
        <v>100.0</v>
      </c>
      <c r="L27" s="17">
        <v>100.0</v>
      </c>
      <c r="M27" s="22">
        <v>100.0</v>
      </c>
      <c r="N27" s="17">
        <v>0.0</v>
      </c>
      <c r="O27" s="17">
        <v>0.0</v>
      </c>
      <c r="P27" s="17">
        <v>0.0</v>
      </c>
      <c r="Q27" s="23">
        <f t="shared" si="1"/>
        <v>79</v>
      </c>
    </row>
    <row r="28" ht="15.75" customHeight="1">
      <c r="B28" s="19">
        <f t="shared" ref="B28:B29" si="3">B27+1</f>
        <v>20</v>
      </c>
      <c r="C28" s="20" t="s">
        <v>103</v>
      </c>
      <c r="D28" s="21" t="s">
        <v>104</v>
      </c>
      <c r="E28" s="15"/>
      <c r="F28" s="15"/>
      <c r="G28" s="15"/>
      <c r="H28" s="15"/>
      <c r="I28" s="16"/>
      <c r="J28" s="17">
        <v>98.0</v>
      </c>
      <c r="K28" s="17">
        <v>95.0</v>
      </c>
      <c r="L28" s="17">
        <v>98.0</v>
      </c>
      <c r="M28" s="22">
        <v>100.0</v>
      </c>
      <c r="N28" s="17">
        <v>0.0</v>
      </c>
      <c r="O28" s="17">
        <v>0.0</v>
      </c>
      <c r="P28" s="17">
        <v>0.0</v>
      </c>
      <c r="Q28" s="23">
        <f t="shared" si="1"/>
        <v>78.2</v>
      </c>
    </row>
    <row r="29" ht="15.75" customHeight="1">
      <c r="B29" s="19">
        <f t="shared" si="3"/>
        <v>21</v>
      </c>
      <c r="C29" s="20" t="s">
        <v>105</v>
      </c>
      <c r="D29" s="21" t="s">
        <v>106</v>
      </c>
      <c r="E29" s="15"/>
      <c r="F29" s="15"/>
      <c r="G29" s="15"/>
      <c r="H29" s="15"/>
      <c r="I29" s="16"/>
      <c r="J29" s="17">
        <v>100.0</v>
      </c>
      <c r="K29" s="17">
        <v>97.0</v>
      </c>
      <c r="L29" s="17">
        <v>100.0</v>
      </c>
      <c r="M29" s="22">
        <v>100.0</v>
      </c>
      <c r="N29" s="17">
        <v>0.0</v>
      </c>
      <c r="O29" s="17">
        <v>0.0</v>
      </c>
      <c r="P29" s="17">
        <v>0.0</v>
      </c>
      <c r="Q29" s="23">
        <f t="shared" si="1"/>
        <v>79.4</v>
      </c>
    </row>
    <row r="30" ht="15.75" customHeight="1">
      <c r="B30" s="19">
        <v>22.0</v>
      </c>
      <c r="C30" s="20" t="s">
        <v>107</v>
      </c>
      <c r="D30" s="21" t="s">
        <v>108</v>
      </c>
      <c r="E30" s="15"/>
      <c r="F30" s="15"/>
      <c r="G30" s="15"/>
      <c r="H30" s="15"/>
      <c r="I30" s="16"/>
      <c r="J30" s="17">
        <v>94.0</v>
      </c>
      <c r="K30" s="17">
        <v>85.0</v>
      </c>
      <c r="L30" s="17">
        <v>100.0</v>
      </c>
      <c r="M30" s="22">
        <v>10.0</v>
      </c>
      <c r="N30" s="17">
        <v>0.0</v>
      </c>
      <c r="O30" s="17">
        <v>0.0</v>
      </c>
      <c r="P30" s="17">
        <v>0.0</v>
      </c>
      <c r="Q30" s="23">
        <f t="shared" si="1"/>
        <v>57.8</v>
      </c>
    </row>
    <row r="31" ht="15.75" customHeight="1">
      <c r="B31" s="19">
        <v>23.0</v>
      </c>
      <c r="C31" s="20" t="s">
        <v>109</v>
      </c>
      <c r="D31" s="21" t="s">
        <v>110</v>
      </c>
      <c r="E31" s="15"/>
      <c r="F31" s="15"/>
      <c r="G31" s="15"/>
      <c r="H31" s="15"/>
      <c r="I31" s="16"/>
      <c r="J31" s="17">
        <v>62.0</v>
      </c>
      <c r="K31" s="17">
        <v>65.0</v>
      </c>
      <c r="L31" s="17">
        <v>40.0</v>
      </c>
      <c r="M31" s="22">
        <v>30.0</v>
      </c>
      <c r="N31" s="17">
        <v>0.0</v>
      </c>
      <c r="O31" s="17">
        <v>0.0</v>
      </c>
      <c r="P31" s="17">
        <v>0.0</v>
      </c>
      <c r="Q31" s="23">
        <f t="shared" si="1"/>
        <v>39.4</v>
      </c>
    </row>
    <row r="32" ht="15.75" customHeight="1">
      <c r="B32" s="19">
        <v>24.0</v>
      </c>
      <c r="C32" s="20" t="s">
        <v>50</v>
      </c>
      <c r="D32" s="21" t="s">
        <v>51</v>
      </c>
      <c r="E32" s="15"/>
      <c r="F32" s="15"/>
      <c r="G32" s="15"/>
      <c r="H32" s="15"/>
      <c r="I32" s="16"/>
      <c r="J32" s="17">
        <v>94.0</v>
      </c>
      <c r="K32" s="17">
        <v>68.0</v>
      </c>
      <c r="L32" s="17">
        <v>60.0</v>
      </c>
      <c r="M32" s="22">
        <v>81.0</v>
      </c>
      <c r="N32" s="17">
        <v>0.0</v>
      </c>
      <c r="O32" s="17">
        <v>0.0</v>
      </c>
      <c r="P32" s="17">
        <v>0.0</v>
      </c>
      <c r="Q32" s="23">
        <f t="shared" si="1"/>
        <v>60.6</v>
      </c>
    </row>
    <row r="33" ht="15.75" customHeight="1">
      <c r="B33" s="19">
        <v>25.0</v>
      </c>
      <c r="C33" s="20" t="s">
        <v>111</v>
      </c>
      <c r="D33" s="21" t="s">
        <v>112</v>
      </c>
      <c r="E33" s="15"/>
      <c r="F33" s="15"/>
      <c r="G33" s="15"/>
      <c r="H33" s="15"/>
      <c r="I33" s="16"/>
      <c r="J33" s="17">
        <v>100.0</v>
      </c>
      <c r="K33" s="17">
        <v>100.0</v>
      </c>
      <c r="L33" s="17">
        <v>100.0</v>
      </c>
      <c r="M33" s="22">
        <v>98.0</v>
      </c>
      <c r="N33" s="17">
        <v>0.0</v>
      </c>
      <c r="O33" s="17">
        <v>0.0</v>
      </c>
      <c r="P33" s="17">
        <v>0.0</v>
      </c>
      <c r="Q33" s="23">
        <f t="shared" si="1"/>
        <v>79.6</v>
      </c>
    </row>
    <row r="34" ht="15.75" customHeight="1">
      <c r="B34" s="19">
        <f t="shared" ref="B34:B36" si="4">B33+1</f>
        <v>26</v>
      </c>
      <c r="C34" s="20" t="s">
        <v>113</v>
      </c>
      <c r="D34" s="21" t="s">
        <v>114</v>
      </c>
      <c r="E34" s="15"/>
      <c r="F34" s="15"/>
      <c r="G34" s="15"/>
      <c r="H34" s="15"/>
      <c r="I34" s="16"/>
      <c r="J34" s="17">
        <v>96.0</v>
      </c>
      <c r="K34" s="17">
        <v>100.0</v>
      </c>
      <c r="L34" s="17">
        <v>100.0</v>
      </c>
      <c r="M34" s="22">
        <v>100.0</v>
      </c>
      <c r="N34" s="17">
        <v>0.0</v>
      </c>
      <c r="O34" s="17">
        <v>0.0</v>
      </c>
      <c r="P34" s="17">
        <v>0.0</v>
      </c>
      <c r="Q34" s="23">
        <f t="shared" si="1"/>
        <v>79.2</v>
      </c>
    </row>
    <row r="35" ht="15.75" customHeight="1">
      <c r="B35" s="19">
        <f t="shared" si="4"/>
        <v>27</v>
      </c>
      <c r="C35" s="20" t="s">
        <v>115</v>
      </c>
      <c r="D35" s="21" t="s">
        <v>116</v>
      </c>
      <c r="E35" s="15"/>
      <c r="F35" s="15"/>
      <c r="G35" s="15"/>
      <c r="H35" s="15"/>
      <c r="I35" s="16"/>
      <c r="J35" s="17">
        <v>84.0</v>
      </c>
      <c r="K35" s="17">
        <v>97.0</v>
      </c>
      <c r="L35" s="17">
        <v>100.0</v>
      </c>
      <c r="M35" s="22">
        <v>100.0</v>
      </c>
      <c r="N35" s="17">
        <v>0.0</v>
      </c>
      <c r="O35" s="17">
        <v>0.0</v>
      </c>
      <c r="P35" s="17">
        <v>0.0</v>
      </c>
      <c r="Q35" s="23">
        <f t="shared" si="1"/>
        <v>76.2</v>
      </c>
    </row>
    <row r="36" ht="15.75" customHeight="1">
      <c r="B36" s="19">
        <f t="shared" si="4"/>
        <v>28</v>
      </c>
      <c r="C36" s="20" t="s">
        <v>117</v>
      </c>
      <c r="D36" s="21" t="s">
        <v>118</v>
      </c>
      <c r="E36" s="15"/>
      <c r="F36" s="15"/>
      <c r="G36" s="15"/>
      <c r="H36" s="15"/>
      <c r="I36" s="16"/>
      <c r="J36" s="17">
        <v>96.0</v>
      </c>
      <c r="K36" s="17">
        <v>85.0</v>
      </c>
      <c r="L36" s="17">
        <v>100.0</v>
      </c>
      <c r="M36" s="22">
        <v>75.0</v>
      </c>
      <c r="N36" s="17">
        <v>0.0</v>
      </c>
      <c r="O36" s="17">
        <v>0.0</v>
      </c>
      <c r="P36" s="17">
        <v>0.0</v>
      </c>
      <c r="Q36" s="23">
        <f t="shared" si="1"/>
        <v>71.2</v>
      </c>
    </row>
    <row r="37" ht="15.75" customHeight="1">
      <c r="B37" s="19">
        <v>29.0</v>
      </c>
      <c r="C37" s="20" t="s">
        <v>119</v>
      </c>
      <c r="D37" s="21" t="s">
        <v>120</v>
      </c>
      <c r="E37" s="15"/>
      <c r="F37" s="15"/>
      <c r="G37" s="15"/>
      <c r="H37" s="15"/>
      <c r="I37" s="16"/>
      <c r="J37" s="17">
        <v>96.0</v>
      </c>
      <c r="K37" s="17">
        <v>100.0</v>
      </c>
      <c r="L37" s="17">
        <v>100.0</v>
      </c>
      <c r="M37" s="22">
        <v>100.0</v>
      </c>
      <c r="N37" s="17">
        <v>0.0</v>
      </c>
      <c r="O37" s="17">
        <v>0.0</v>
      </c>
      <c r="P37" s="17">
        <v>0.0</v>
      </c>
      <c r="Q37" s="23">
        <f t="shared" si="1"/>
        <v>79.2</v>
      </c>
    </row>
    <row r="38" ht="15.75" customHeight="1">
      <c r="B38" s="19">
        <v>30.0</v>
      </c>
      <c r="C38" s="20" t="s">
        <v>121</v>
      </c>
      <c r="D38" s="21" t="s">
        <v>122</v>
      </c>
      <c r="E38" s="15"/>
      <c r="F38" s="15"/>
      <c r="G38" s="15"/>
      <c r="H38" s="15"/>
      <c r="I38" s="16"/>
      <c r="J38" s="17">
        <v>89.0</v>
      </c>
      <c r="K38" s="17">
        <v>77.0</v>
      </c>
      <c r="L38" s="17">
        <v>60.0</v>
      </c>
      <c r="M38" s="22">
        <v>85.0</v>
      </c>
      <c r="N38" s="17">
        <v>0.0</v>
      </c>
      <c r="O38" s="17">
        <v>0.0</v>
      </c>
      <c r="P38" s="17">
        <v>0.0</v>
      </c>
      <c r="Q38" s="23">
        <f t="shared" si="1"/>
        <v>62.2</v>
      </c>
    </row>
    <row r="39" ht="15.75" customHeight="1">
      <c r="B39" s="19">
        <v>31.0</v>
      </c>
      <c r="C39" s="20" t="s">
        <v>123</v>
      </c>
      <c r="D39" s="21" t="s">
        <v>124</v>
      </c>
      <c r="E39" s="15"/>
      <c r="F39" s="15"/>
      <c r="G39" s="15"/>
      <c r="H39" s="15"/>
      <c r="I39" s="16"/>
      <c r="J39" s="17">
        <v>91.0</v>
      </c>
      <c r="K39" s="17">
        <v>20.0</v>
      </c>
      <c r="L39" s="17">
        <v>0.0</v>
      </c>
      <c r="M39" s="17">
        <v>0.0</v>
      </c>
      <c r="N39" s="17">
        <v>0.0</v>
      </c>
      <c r="O39" s="17">
        <v>0.0</v>
      </c>
      <c r="P39" s="17">
        <v>0.0</v>
      </c>
      <c r="Q39" s="23">
        <f t="shared" si="1"/>
        <v>22.2</v>
      </c>
    </row>
    <row r="40" ht="15.75" customHeight="1">
      <c r="B40" s="19">
        <f t="shared" ref="B40:B41" si="5">B39+1</f>
        <v>32</v>
      </c>
      <c r="C40" s="20" t="s">
        <v>125</v>
      </c>
      <c r="D40" s="21" t="s">
        <v>126</v>
      </c>
      <c r="E40" s="15"/>
      <c r="F40" s="15"/>
      <c r="G40" s="15"/>
      <c r="H40" s="15"/>
      <c r="I40" s="16"/>
      <c r="J40" s="17">
        <v>58.0</v>
      </c>
      <c r="K40" s="17">
        <v>50.0</v>
      </c>
      <c r="L40" s="17">
        <v>30.0</v>
      </c>
      <c r="M40" s="22">
        <v>20.0</v>
      </c>
      <c r="N40" s="17">
        <v>0.0</v>
      </c>
      <c r="O40" s="17">
        <v>0.0</v>
      </c>
      <c r="P40" s="17">
        <v>0.0</v>
      </c>
      <c r="Q40" s="23">
        <f t="shared" si="1"/>
        <v>31.6</v>
      </c>
    </row>
    <row r="41" ht="15.75" customHeight="1">
      <c r="B41" s="19">
        <f t="shared" si="5"/>
        <v>33</v>
      </c>
      <c r="C41" s="20"/>
      <c r="D41" s="21"/>
      <c r="E41" s="15"/>
      <c r="F41" s="15"/>
      <c r="G41" s="15"/>
      <c r="H41" s="15"/>
      <c r="I41" s="16"/>
      <c r="J41" s="17"/>
      <c r="K41" s="17"/>
      <c r="L41" s="17"/>
      <c r="M41" s="17"/>
      <c r="N41" s="17"/>
      <c r="O41" s="17"/>
      <c r="P41" s="17"/>
      <c r="Q41" s="23"/>
    </row>
    <row r="42" ht="15.75" customHeight="1">
      <c r="B42" s="19">
        <v>26.0</v>
      </c>
      <c r="C42" s="13"/>
      <c r="D42" s="14"/>
      <c r="E42" s="15"/>
      <c r="F42" s="15"/>
      <c r="G42" s="15"/>
      <c r="H42" s="15"/>
      <c r="I42" s="16"/>
      <c r="J42" s="17"/>
      <c r="K42" s="17"/>
      <c r="L42" s="17"/>
      <c r="M42" s="17"/>
      <c r="N42" s="17"/>
      <c r="O42" s="17"/>
      <c r="P42" s="17"/>
      <c r="Q42" s="23"/>
    </row>
    <row r="43" ht="15.75" customHeight="1">
      <c r="B43" s="19">
        <f t="shared" ref="B43:B45" si="6">B42+1</f>
        <v>27</v>
      </c>
      <c r="C43" s="13"/>
      <c r="D43" s="14"/>
      <c r="E43" s="15"/>
      <c r="F43" s="15"/>
      <c r="G43" s="15"/>
      <c r="H43" s="15"/>
      <c r="I43" s="16"/>
      <c r="J43" s="17"/>
      <c r="K43" s="17"/>
      <c r="L43" s="17"/>
      <c r="M43" s="17"/>
      <c r="N43" s="17"/>
      <c r="O43" s="17"/>
      <c r="P43" s="17"/>
      <c r="Q43" s="23"/>
    </row>
    <row r="44" ht="15.75" customHeight="1">
      <c r="B44" s="19">
        <f t="shared" si="6"/>
        <v>28</v>
      </c>
      <c r="C44" s="13"/>
      <c r="D44" s="14"/>
      <c r="E44" s="15"/>
      <c r="F44" s="15"/>
      <c r="G44" s="15"/>
      <c r="H44" s="15"/>
      <c r="I44" s="16"/>
      <c r="J44" s="17"/>
      <c r="K44" s="17"/>
      <c r="L44" s="17"/>
      <c r="M44" s="17"/>
      <c r="N44" s="17"/>
      <c r="O44" s="17"/>
      <c r="P44" s="17"/>
      <c r="Q44" s="23"/>
    </row>
    <row r="45" ht="15.75" customHeight="1">
      <c r="B45" s="19">
        <f t="shared" si="6"/>
        <v>29</v>
      </c>
      <c r="C45" s="13"/>
      <c r="D45" s="14"/>
      <c r="E45" s="15"/>
      <c r="F45" s="15"/>
      <c r="G45" s="15"/>
      <c r="H45" s="15"/>
      <c r="I45" s="16"/>
      <c r="J45" s="17"/>
      <c r="K45" s="17"/>
      <c r="L45" s="17"/>
      <c r="M45" s="17"/>
      <c r="N45" s="17"/>
      <c r="O45" s="17"/>
      <c r="P45" s="17"/>
      <c r="Q45" s="23"/>
    </row>
    <row r="46" ht="15.75" customHeight="1">
      <c r="B46" s="19">
        <v>30.0</v>
      </c>
      <c r="C46" s="20"/>
      <c r="D46" s="21"/>
      <c r="E46" s="15"/>
      <c r="F46" s="15"/>
      <c r="G46" s="15"/>
      <c r="H46" s="15"/>
      <c r="I46" s="16"/>
      <c r="J46" s="17"/>
      <c r="K46" s="17"/>
      <c r="L46" s="17"/>
      <c r="M46" s="17"/>
      <c r="N46" s="17"/>
      <c r="O46" s="17"/>
      <c r="P46" s="17"/>
      <c r="Q46" s="23"/>
    </row>
    <row r="47" ht="15.75" customHeight="1">
      <c r="B47" s="19">
        <f t="shared" ref="B47:B49" si="7">B46+1</f>
        <v>31</v>
      </c>
      <c r="C47" s="20"/>
      <c r="D47" s="21"/>
      <c r="E47" s="15"/>
      <c r="F47" s="15"/>
      <c r="G47" s="15"/>
      <c r="H47" s="15"/>
      <c r="I47" s="16"/>
      <c r="J47" s="17"/>
      <c r="K47" s="17"/>
      <c r="L47" s="17"/>
      <c r="M47" s="17"/>
      <c r="N47" s="17"/>
      <c r="O47" s="17"/>
      <c r="P47" s="17"/>
      <c r="Q47" s="23"/>
    </row>
    <row r="48" ht="15.75" customHeight="1">
      <c r="B48" s="19">
        <f t="shared" si="7"/>
        <v>32</v>
      </c>
      <c r="C48" s="13"/>
      <c r="D48" s="14"/>
      <c r="E48" s="15"/>
      <c r="F48" s="15"/>
      <c r="G48" s="15"/>
      <c r="H48" s="15"/>
      <c r="I48" s="16"/>
      <c r="J48" s="17"/>
      <c r="K48" s="17"/>
      <c r="L48" s="17"/>
      <c r="M48" s="17"/>
      <c r="N48" s="17"/>
      <c r="O48" s="17"/>
      <c r="P48" s="17"/>
      <c r="Q48" s="23"/>
    </row>
    <row r="49" ht="15.75" customHeight="1">
      <c r="B49" s="19">
        <f t="shared" si="7"/>
        <v>33</v>
      </c>
      <c r="C49" s="20"/>
      <c r="D49" s="21"/>
      <c r="E49" s="15"/>
      <c r="F49" s="15"/>
      <c r="G49" s="15"/>
      <c r="H49" s="15"/>
      <c r="I49" s="16"/>
      <c r="J49" s="17"/>
      <c r="K49" s="17"/>
      <c r="L49" s="17"/>
      <c r="M49" s="17"/>
      <c r="N49" s="17"/>
      <c r="O49" s="17"/>
      <c r="P49" s="17"/>
      <c r="Q49" s="23"/>
    </row>
    <row r="50" ht="15.75" customHeight="1">
      <c r="B50" s="19">
        <v>34.0</v>
      </c>
      <c r="C50" s="13"/>
      <c r="D50" s="14"/>
      <c r="E50" s="15"/>
      <c r="F50" s="15"/>
      <c r="G50" s="15"/>
      <c r="H50" s="15"/>
      <c r="I50" s="16"/>
      <c r="J50" s="17"/>
      <c r="K50" s="17"/>
      <c r="L50" s="17"/>
      <c r="M50" s="17"/>
      <c r="N50" s="17"/>
      <c r="O50" s="17"/>
      <c r="P50" s="17"/>
      <c r="Q50" s="23"/>
    </row>
    <row r="51" ht="15.75" customHeight="1">
      <c r="B51" s="19">
        <f t="shared" ref="B51:B64" si="8">B50+1</f>
        <v>35</v>
      </c>
      <c r="C51" s="13"/>
      <c r="D51" s="14"/>
      <c r="E51" s="15"/>
      <c r="F51" s="15"/>
      <c r="G51" s="15"/>
      <c r="H51" s="15"/>
      <c r="I51" s="16"/>
      <c r="J51" s="17"/>
      <c r="K51" s="17"/>
      <c r="L51" s="17"/>
      <c r="M51" s="17"/>
      <c r="N51" s="17"/>
      <c r="O51" s="17"/>
      <c r="P51" s="17"/>
      <c r="Q51" s="23"/>
    </row>
    <row r="52" ht="15.75" customHeight="1">
      <c r="B52" s="19">
        <f t="shared" si="8"/>
        <v>36</v>
      </c>
      <c r="C52" s="20"/>
      <c r="D52" s="21"/>
      <c r="E52" s="15"/>
      <c r="F52" s="15"/>
      <c r="G52" s="15"/>
      <c r="H52" s="15"/>
      <c r="I52" s="16"/>
      <c r="J52" s="17"/>
      <c r="K52" s="17"/>
      <c r="L52" s="17"/>
      <c r="M52" s="17"/>
      <c r="N52" s="17"/>
      <c r="O52" s="17"/>
      <c r="P52" s="17"/>
      <c r="Q52" s="23"/>
    </row>
    <row r="53" ht="15.75" customHeight="1">
      <c r="B53" s="19">
        <f t="shared" si="8"/>
        <v>37</v>
      </c>
      <c r="C53" s="20"/>
      <c r="D53" s="21"/>
      <c r="E53" s="15"/>
      <c r="F53" s="15"/>
      <c r="G53" s="15"/>
      <c r="H53" s="15"/>
      <c r="I53" s="16"/>
      <c r="J53" s="17"/>
      <c r="K53" s="17"/>
      <c r="L53" s="17"/>
      <c r="M53" s="17"/>
      <c r="N53" s="17"/>
      <c r="O53" s="17"/>
      <c r="P53" s="17"/>
      <c r="Q53" s="23"/>
    </row>
    <row r="54" ht="15.75" customHeight="1">
      <c r="B54" s="19">
        <f t="shared" si="8"/>
        <v>38</v>
      </c>
      <c r="C54" s="20"/>
      <c r="D54" s="21"/>
      <c r="E54" s="15"/>
      <c r="F54" s="15"/>
      <c r="G54" s="15"/>
      <c r="H54" s="15"/>
      <c r="I54" s="16"/>
      <c r="J54" s="17"/>
      <c r="K54" s="17"/>
      <c r="L54" s="17"/>
      <c r="M54" s="17"/>
      <c r="N54" s="17"/>
      <c r="O54" s="17"/>
      <c r="P54" s="17"/>
      <c r="Q54" s="23"/>
    </row>
    <row r="55" ht="15.75" customHeight="1">
      <c r="B55" s="19">
        <f t="shared" si="8"/>
        <v>39</v>
      </c>
      <c r="C55" s="19"/>
      <c r="D55" s="21"/>
      <c r="E55" s="15"/>
      <c r="F55" s="15"/>
      <c r="G55" s="15"/>
      <c r="H55" s="15"/>
      <c r="I55" s="16"/>
      <c r="J55" s="17"/>
      <c r="K55" s="17"/>
      <c r="L55" s="17"/>
      <c r="M55" s="17"/>
      <c r="N55" s="17"/>
      <c r="O55" s="17"/>
      <c r="P55" s="17"/>
      <c r="Q55" s="23"/>
    </row>
    <row r="56" ht="15.75" customHeight="1">
      <c r="B56" s="19">
        <f t="shared" si="8"/>
        <v>40</v>
      </c>
      <c r="C56" s="24"/>
      <c r="D56" s="21"/>
      <c r="E56" s="15"/>
      <c r="F56" s="15"/>
      <c r="G56" s="15"/>
      <c r="H56" s="15"/>
      <c r="I56" s="16"/>
      <c r="J56" s="17"/>
      <c r="K56" s="17"/>
      <c r="L56" s="17"/>
      <c r="M56" s="17"/>
      <c r="N56" s="17"/>
      <c r="O56" s="17"/>
      <c r="P56" s="17"/>
      <c r="Q56" s="23"/>
    </row>
    <row r="57" ht="15.75" customHeight="1">
      <c r="B57" s="19">
        <f t="shared" si="8"/>
        <v>41</v>
      </c>
      <c r="C57" s="24"/>
      <c r="D57" s="21"/>
      <c r="E57" s="15"/>
      <c r="F57" s="15"/>
      <c r="G57" s="15"/>
      <c r="H57" s="15"/>
      <c r="I57" s="16"/>
      <c r="J57" s="17"/>
      <c r="K57" s="17"/>
      <c r="L57" s="17"/>
      <c r="M57" s="17"/>
      <c r="N57" s="17"/>
      <c r="O57" s="17"/>
      <c r="P57" s="17"/>
      <c r="Q57" s="23"/>
    </row>
    <row r="58" ht="15.75" customHeight="1">
      <c r="B58" s="19">
        <f t="shared" si="8"/>
        <v>42</v>
      </c>
      <c r="C58" s="24"/>
      <c r="D58" s="21"/>
      <c r="E58" s="15"/>
      <c r="F58" s="15"/>
      <c r="G58" s="15"/>
      <c r="H58" s="15"/>
      <c r="I58" s="16"/>
      <c r="J58" s="17"/>
      <c r="K58" s="17"/>
      <c r="L58" s="17"/>
      <c r="M58" s="17"/>
      <c r="N58" s="17"/>
      <c r="O58" s="17"/>
      <c r="P58" s="17"/>
      <c r="Q58" s="23"/>
    </row>
    <row r="59" ht="15.75" customHeight="1">
      <c r="B59" s="19">
        <f t="shared" si="8"/>
        <v>43</v>
      </c>
      <c r="C59" s="24"/>
      <c r="D59" s="21"/>
      <c r="E59" s="15"/>
      <c r="F59" s="15"/>
      <c r="G59" s="15"/>
      <c r="H59" s="15"/>
      <c r="I59" s="16"/>
      <c r="J59" s="17"/>
      <c r="K59" s="17"/>
      <c r="L59" s="17"/>
      <c r="M59" s="17"/>
      <c r="N59" s="17"/>
      <c r="O59" s="17"/>
      <c r="P59" s="17"/>
      <c r="Q59" s="23"/>
    </row>
    <row r="60" ht="15.75" customHeight="1">
      <c r="B60" s="19">
        <f t="shared" si="8"/>
        <v>44</v>
      </c>
      <c r="C60" s="24"/>
      <c r="D60" s="21"/>
      <c r="E60" s="15"/>
      <c r="F60" s="15"/>
      <c r="G60" s="15"/>
      <c r="H60" s="15"/>
      <c r="I60" s="16"/>
      <c r="J60" s="17"/>
      <c r="K60" s="17"/>
      <c r="L60" s="17"/>
      <c r="M60" s="17"/>
      <c r="N60" s="17"/>
      <c r="O60" s="17"/>
      <c r="P60" s="17"/>
      <c r="Q60" s="23"/>
    </row>
    <row r="61" ht="15.75" customHeight="1">
      <c r="B61" s="19">
        <f t="shared" si="8"/>
        <v>45</v>
      </c>
      <c r="C61" s="24"/>
      <c r="D61" s="21"/>
      <c r="E61" s="15"/>
      <c r="F61" s="15"/>
      <c r="G61" s="15"/>
      <c r="H61" s="15"/>
      <c r="I61" s="16"/>
      <c r="J61" s="17"/>
      <c r="K61" s="17"/>
      <c r="L61" s="17"/>
      <c r="M61" s="17"/>
      <c r="N61" s="17"/>
      <c r="O61" s="17"/>
      <c r="P61" s="17"/>
      <c r="Q61" s="23"/>
    </row>
    <row r="62" ht="15.75" customHeight="1">
      <c r="B62" s="19">
        <f t="shared" si="8"/>
        <v>46</v>
      </c>
      <c r="C62" s="24"/>
      <c r="D62" s="21"/>
      <c r="E62" s="15"/>
      <c r="F62" s="15"/>
      <c r="G62" s="15"/>
      <c r="H62" s="15"/>
      <c r="I62" s="16"/>
      <c r="J62" s="17"/>
      <c r="K62" s="17"/>
      <c r="L62" s="17"/>
      <c r="M62" s="17"/>
      <c r="N62" s="17"/>
      <c r="O62" s="17"/>
      <c r="P62" s="17"/>
      <c r="Q62" s="23"/>
    </row>
    <row r="63" ht="15.75" customHeight="1">
      <c r="B63" s="19">
        <f t="shared" si="8"/>
        <v>47</v>
      </c>
      <c r="C63" s="24"/>
      <c r="D63" s="21"/>
      <c r="E63" s="15"/>
      <c r="F63" s="15"/>
      <c r="G63" s="15"/>
      <c r="H63" s="15"/>
      <c r="I63" s="16"/>
      <c r="J63" s="17"/>
      <c r="K63" s="17"/>
      <c r="L63" s="17"/>
      <c r="M63" s="17"/>
      <c r="N63" s="17"/>
      <c r="O63" s="17"/>
      <c r="P63" s="17"/>
      <c r="Q63" s="23"/>
    </row>
    <row r="64" ht="15.75" customHeight="1">
      <c r="B64" s="19">
        <f t="shared" si="8"/>
        <v>48</v>
      </c>
      <c r="C64" s="13"/>
      <c r="D64" s="14"/>
      <c r="E64" s="15"/>
      <c r="F64" s="15"/>
      <c r="G64" s="15"/>
      <c r="H64" s="15"/>
      <c r="I64" s="16"/>
      <c r="J64" s="13"/>
      <c r="K64" s="13"/>
      <c r="L64" s="13"/>
      <c r="M64" s="13"/>
      <c r="N64" s="13"/>
      <c r="O64" s="13"/>
      <c r="P64" s="13"/>
      <c r="Q64" s="23"/>
    </row>
    <row r="65" ht="15.75" customHeight="1">
      <c r="C65" s="4"/>
      <c r="E65" s="4"/>
      <c r="H65" s="25" t="s">
        <v>56</v>
      </c>
      <c r="I65" s="26"/>
      <c r="J65" s="27">
        <f t="shared" ref="J65:P65" si="9">COUNTIF(J9:J64,"&gt;=70")</f>
        <v>29</v>
      </c>
      <c r="K65" s="27">
        <f t="shared" si="9"/>
        <v>24</v>
      </c>
      <c r="L65" s="27">
        <f t="shared" si="9"/>
        <v>20</v>
      </c>
      <c r="M65" s="27">
        <f t="shared" si="9"/>
        <v>23</v>
      </c>
      <c r="N65" s="27">
        <f t="shared" si="9"/>
        <v>0</v>
      </c>
      <c r="O65" s="27">
        <f t="shared" si="9"/>
        <v>0</v>
      </c>
      <c r="P65" s="27">
        <f t="shared" si="9"/>
        <v>0</v>
      </c>
      <c r="Q65" s="28">
        <f>COUNTIF(Q9:Q59,"&gt;=70")</f>
        <v>17</v>
      </c>
    </row>
    <row r="66" ht="15.75" customHeight="1">
      <c r="C66" s="4"/>
      <c r="E66" s="3"/>
      <c r="H66" s="29" t="s">
        <v>57</v>
      </c>
      <c r="I66" s="16"/>
      <c r="J66" s="30">
        <f t="shared" ref="J66:Q66" si="10">COUNTIF(J9:J64,"&lt;70")</f>
        <v>3</v>
      </c>
      <c r="K66" s="30">
        <f t="shared" si="10"/>
        <v>8</v>
      </c>
      <c r="L66" s="30">
        <f t="shared" si="10"/>
        <v>12</v>
      </c>
      <c r="M66" s="30">
        <f t="shared" si="10"/>
        <v>9</v>
      </c>
      <c r="N66" s="30">
        <f t="shared" si="10"/>
        <v>32</v>
      </c>
      <c r="O66" s="30">
        <f t="shared" si="10"/>
        <v>32</v>
      </c>
      <c r="P66" s="30">
        <f t="shared" si="10"/>
        <v>32</v>
      </c>
      <c r="Q66" s="30">
        <f t="shared" si="10"/>
        <v>15</v>
      </c>
    </row>
    <row r="67" ht="15.75" customHeight="1">
      <c r="C67" s="4"/>
      <c r="H67" s="29" t="s">
        <v>58</v>
      </c>
      <c r="I67" s="16"/>
      <c r="J67" s="30">
        <f t="shared" ref="J67:Q67" si="11">COUNT(J9:J64)</f>
        <v>32</v>
      </c>
      <c r="K67" s="30">
        <f t="shared" si="11"/>
        <v>32</v>
      </c>
      <c r="L67" s="30">
        <f t="shared" si="11"/>
        <v>32</v>
      </c>
      <c r="M67" s="30">
        <f t="shared" si="11"/>
        <v>32</v>
      </c>
      <c r="N67" s="30">
        <f t="shared" si="11"/>
        <v>32</v>
      </c>
      <c r="O67" s="30">
        <f t="shared" si="11"/>
        <v>32</v>
      </c>
      <c r="P67" s="30">
        <f t="shared" si="11"/>
        <v>32</v>
      </c>
      <c r="Q67" s="30">
        <f t="shared" si="11"/>
        <v>32</v>
      </c>
    </row>
    <row r="68" ht="15.75" customHeight="1">
      <c r="C68" s="4"/>
      <c r="E68" s="4"/>
      <c r="H68" s="31" t="s">
        <v>59</v>
      </c>
      <c r="I68" s="16"/>
      <c r="J68" s="32">
        <f t="shared" ref="J68:Q68" si="12">J65/J67</f>
        <v>0.90625</v>
      </c>
      <c r="K68" s="33">
        <f t="shared" si="12"/>
        <v>0.75</v>
      </c>
      <c r="L68" s="33">
        <f t="shared" si="12"/>
        <v>0.625</v>
      </c>
      <c r="M68" s="33">
        <f t="shared" si="12"/>
        <v>0.71875</v>
      </c>
      <c r="N68" s="33">
        <f t="shared" si="12"/>
        <v>0</v>
      </c>
      <c r="O68" s="33">
        <f t="shared" si="12"/>
        <v>0</v>
      </c>
      <c r="P68" s="33">
        <f t="shared" si="12"/>
        <v>0</v>
      </c>
      <c r="Q68" s="33">
        <f t="shared" si="12"/>
        <v>0.53125</v>
      </c>
    </row>
    <row r="69" ht="15.75" customHeight="1">
      <c r="C69" s="4"/>
      <c r="E69" s="4"/>
      <c r="H69" s="31" t="s">
        <v>60</v>
      </c>
      <c r="I69" s="16"/>
      <c r="J69" s="32">
        <f t="shared" ref="J69:Q69" si="13">J66/J67</f>
        <v>0.09375</v>
      </c>
      <c r="K69" s="32">
        <f t="shared" si="13"/>
        <v>0.25</v>
      </c>
      <c r="L69" s="33">
        <f t="shared" si="13"/>
        <v>0.375</v>
      </c>
      <c r="M69" s="33">
        <f t="shared" si="13"/>
        <v>0.28125</v>
      </c>
      <c r="N69" s="33">
        <f t="shared" si="13"/>
        <v>1</v>
      </c>
      <c r="O69" s="33">
        <f t="shared" si="13"/>
        <v>1</v>
      </c>
      <c r="P69" s="33">
        <f t="shared" si="13"/>
        <v>1</v>
      </c>
      <c r="Q69" s="33">
        <f t="shared" si="13"/>
        <v>0.46875</v>
      </c>
    </row>
    <row r="70" ht="15.75" customHeight="1">
      <c r="C70" s="4"/>
      <c r="E70" s="3"/>
    </row>
    <row r="71" ht="15.75" customHeight="1">
      <c r="C71" s="4"/>
      <c r="D71" s="4"/>
      <c r="E71" s="3"/>
    </row>
    <row r="72" ht="15.75" customHeight="1">
      <c r="J72" s="34"/>
      <c r="K72" s="7"/>
      <c r="L72" s="7"/>
      <c r="M72" s="7"/>
      <c r="N72" s="7"/>
      <c r="O72" s="7"/>
      <c r="P72" s="7"/>
    </row>
    <row r="73" ht="15.75" customHeight="1">
      <c r="J73" s="35" t="s">
        <v>61</v>
      </c>
      <c r="K73" s="36"/>
      <c r="L73" s="36"/>
      <c r="M73" s="36"/>
      <c r="N73" s="36"/>
      <c r="O73" s="36"/>
      <c r="P73" s="36"/>
    </row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78">
    <mergeCell ref="D49:I49"/>
    <mergeCell ref="D50:I50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60:I60"/>
    <mergeCell ref="D61:I61"/>
    <mergeCell ref="D62:I62"/>
    <mergeCell ref="C67:E67"/>
    <mergeCell ref="C68:D68"/>
    <mergeCell ref="C69:D69"/>
    <mergeCell ref="C70:D70"/>
    <mergeCell ref="H68:I68"/>
    <mergeCell ref="H69:I69"/>
    <mergeCell ref="J72:P72"/>
    <mergeCell ref="J73:P73"/>
    <mergeCell ref="D63:I63"/>
    <mergeCell ref="D64:I64"/>
    <mergeCell ref="C65:D65"/>
    <mergeCell ref="H65:I65"/>
    <mergeCell ref="C66:D66"/>
    <mergeCell ref="H66:I66"/>
    <mergeCell ref="H67:I67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</mergeCells>
  <printOptions/>
  <pageMargins bottom="0.7480314960629921" footer="0.0" header="0.0" left="0.2362204724409449" right="0.2362204724409449" top="0.7480314960629921"/>
  <pageSetup scale="75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29"/>
    <col customWidth="1" min="2" max="2" width="5.0"/>
    <col customWidth="1" min="3" max="3" width="10.86"/>
    <col customWidth="1" min="4" max="9" width="7.71"/>
    <col customWidth="1" min="10" max="10" width="7.14"/>
    <col customWidth="1" min="11" max="12" width="5.71"/>
    <col customWidth="1" min="13" max="13" width="6.43"/>
    <col customWidth="1" min="14" max="16" width="5.71"/>
    <col customWidth="1" min="17" max="17" width="8.71"/>
    <col customWidth="1" min="18" max="18" width="5.71"/>
    <col customWidth="1" min="19" max="26" width="10.71"/>
  </cols>
  <sheetData>
    <row r="2">
      <c r="B2" s="37" t="s">
        <v>62</v>
      </c>
      <c r="Q2" s="2"/>
      <c r="R2" s="2"/>
    </row>
    <row r="3">
      <c r="C3" s="3" t="s">
        <v>1</v>
      </c>
      <c r="Q3" s="4"/>
      <c r="R3" s="4"/>
    </row>
    <row r="4">
      <c r="C4" s="5" t="s">
        <v>2</v>
      </c>
      <c r="D4" s="6" t="s">
        <v>63</v>
      </c>
      <c r="E4" s="7"/>
      <c r="F4" s="7"/>
      <c r="G4" s="7"/>
      <c r="I4" s="5" t="s">
        <v>4</v>
      </c>
      <c r="J4" s="8" t="s">
        <v>127</v>
      </c>
      <c r="K4" s="7"/>
      <c r="M4" s="5" t="s">
        <v>6</v>
      </c>
      <c r="N4" s="38">
        <v>45812.0</v>
      </c>
      <c r="O4" s="10"/>
    </row>
    <row r="5" ht="6.75" customHeight="1">
      <c r="D5" s="11"/>
      <c r="E5" s="11"/>
      <c r="F5" s="11"/>
      <c r="G5" s="11"/>
    </row>
    <row r="6">
      <c r="C6" s="5" t="s">
        <v>7</v>
      </c>
      <c r="D6" s="8" t="s">
        <v>8</v>
      </c>
      <c r="E6" s="7"/>
      <c r="F6" s="7"/>
      <c r="G6" s="7"/>
      <c r="I6" s="4" t="s">
        <v>9</v>
      </c>
      <c r="K6" s="12" t="s">
        <v>10</v>
      </c>
      <c r="L6" s="7"/>
      <c r="M6" s="7"/>
      <c r="N6" s="7"/>
      <c r="O6" s="7"/>
      <c r="P6" s="7"/>
    </row>
    <row r="7" ht="11.25" customHeight="1"/>
    <row r="8">
      <c r="B8" s="13" t="s">
        <v>11</v>
      </c>
      <c r="C8" s="13" t="s">
        <v>12</v>
      </c>
      <c r="D8" s="14" t="s">
        <v>13</v>
      </c>
      <c r="E8" s="15"/>
      <c r="F8" s="15"/>
      <c r="G8" s="15"/>
      <c r="H8" s="15"/>
      <c r="I8" s="16"/>
      <c r="J8" s="17" t="s">
        <v>14</v>
      </c>
      <c r="K8" s="17" t="s">
        <v>15</v>
      </c>
      <c r="L8" s="17" t="s">
        <v>16</v>
      </c>
      <c r="M8" s="17" t="s">
        <v>17</v>
      </c>
      <c r="N8" s="17" t="s">
        <v>18</v>
      </c>
      <c r="O8" s="17" t="s">
        <v>19</v>
      </c>
      <c r="P8" s="17" t="s">
        <v>20</v>
      </c>
      <c r="Q8" s="18" t="s">
        <v>21</v>
      </c>
    </row>
    <row r="9">
      <c r="B9" s="19">
        <v>1.0</v>
      </c>
      <c r="C9" s="20" t="s">
        <v>128</v>
      </c>
      <c r="D9" s="21" t="s">
        <v>129</v>
      </c>
      <c r="E9" s="15"/>
      <c r="F9" s="15"/>
      <c r="G9" s="15"/>
      <c r="H9" s="15"/>
      <c r="I9" s="16"/>
      <c r="J9" s="17">
        <v>77.0</v>
      </c>
      <c r="K9" s="17">
        <v>58.0</v>
      </c>
      <c r="L9" s="17">
        <v>100.0</v>
      </c>
      <c r="M9" s="22">
        <v>20.0</v>
      </c>
      <c r="N9" s="17">
        <v>0.0</v>
      </c>
      <c r="O9" s="17">
        <v>0.0</v>
      </c>
      <c r="P9" s="17">
        <v>0.0</v>
      </c>
      <c r="Q9" s="23">
        <f t="shared" ref="Q9:Q24" si="1">SUM(J9:O9)/5</f>
        <v>51</v>
      </c>
    </row>
    <row r="10">
      <c r="B10" s="19">
        <f t="shared" ref="B10:B14" si="2">B9+1</f>
        <v>2</v>
      </c>
      <c r="C10" s="20" t="s">
        <v>130</v>
      </c>
      <c r="D10" s="21" t="s">
        <v>131</v>
      </c>
      <c r="E10" s="15"/>
      <c r="F10" s="15"/>
      <c r="G10" s="15"/>
      <c r="H10" s="15"/>
      <c r="I10" s="16"/>
      <c r="J10" s="17">
        <v>90.0</v>
      </c>
      <c r="K10" s="17">
        <v>100.0</v>
      </c>
      <c r="L10" s="17">
        <v>100.0</v>
      </c>
      <c r="M10" s="22">
        <v>70.0</v>
      </c>
      <c r="N10" s="17">
        <v>0.0</v>
      </c>
      <c r="O10" s="17">
        <v>0.0</v>
      </c>
      <c r="P10" s="17">
        <v>0.0</v>
      </c>
      <c r="Q10" s="23">
        <f t="shared" si="1"/>
        <v>72</v>
      </c>
    </row>
    <row r="11">
      <c r="B11" s="19">
        <f t="shared" si="2"/>
        <v>3</v>
      </c>
      <c r="C11" s="20" t="s">
        <v>132</v>
      </c>
      <c r="D11" s="21" t="s">
        <v>133</v>
      </c>
      <c r="E11" s="15"/>
      <c r="F11" s="15"/>
      <c r="G11" s="15"/>
      <c r="H11" s="15"/>
      <c r="I11" s="16"/>
      <c r="J11" s="17">
        <v>84.0</v>
      </c>
      <c r="K11" s="17">
        <v>100.0</v>
      </c>
      <c r="L11" s="17">
        <v>100.0</v>
      </c>
      <c r="M11" s="22">
        <v>70.0</v>
      </c>
      <c r="N11" s="17">
        <v>0.0</v>
      </c>
      <c r="O11" s="17">
        <v>0.0</v>
      </c>
      <c r="P11" s="17">
        <v>0.0</v>
      </c>
      <c r="Q11" s="23">
        <f t="shared" si="1"/>
        <v>70.8</v>
      </c>
    </row>
    <row r="12">
      <c r="B12" s="19">
        <f t="shared" si="2"/>
        <v>4</v>
      </c>
      <c r="C12" s="20" t="s">
        <v>134</v>
      </c>
      <c r="D12" s="21" t="s">
        <v>135</v>
      </c>
      <c r="E12" s="15"/>
      <c r="F12" s="15"/>
      <c r="G12" s="15"/>
      <c r="H12" s="15"/>
      <c r="I12" s="16"/>
      <c r="J12" s="17">
        <v>96.0</v>
      </c>
      <c r="K12" s="17">
        <v>100.0</v>
      </c>
      <c r="L12" s="17">
        <v>60.0</v>
      </c>
      <c r="M12" s="22">
        <v>60.0</v>
      </c>
      <c r="N12" s="17">
        <v>0.0</v>
      </c>
      <c r="O12" s="17">
        <v>0.0</v>
      </c>
      <c r="P12" s="17">
        <v>0.0</v>
      </c>
      <c r="Q12" s="23">
        <f t="shared" si="1"/>
        <v>63.2</v>
      </c>
    </row>
    <row r="13">
      <c r="B13" s="19">
        <f t="shared" si="2"/>
        <v>5</v>
      </c>
      <c r="C13" s="20" t="s">
        <v>136</v>
      </c>
      <c r="D13" s="21" t="s">
        <v>137</v>
      </c>
      <c r="E13" s="15"/>
      <c r="F13" s="15"/>
      <c r="G13" s="15"/>
      <c r="H13" s="15"/>
      <c r="I13" s="16"/>
      <c r="J13" s="17">
        <v>96.0</v>
      </c>
      <c r="K13" s="17">
        <v>100.0</v>
      </c>
      <c r="L13" s="17">
        <v>100.0</v>
      </c>
      <c r="M13" s="22">
        <v>90.0</v>
      </c>
      <c r="N13" s="17">
        <v>0.0</v>
      </c>
      <c r="O13" s="17">
        <v>0.0</v>
      </c>
      <c r="P13" s="17">
        <v>0.0</v>
      </c>
      <c r="Q13" s="23">
        <f t="shared" si="1"/>
        <v>77.2</v>
      </c>
    </row>
    <row r="14">
      <c r="B14" s="19">
        <f t="shared" si="2"/>
        <v>6</v>
      </c>
      <c r="C14" s="20" t="s">
        <v>138</v>
      </c>
      <c r="D14" s="21" t="s">
        <v>139</v>
      </c>
      <c r="E14" s="15"/>
      <c r="F14" s="15"/>
      <c r="G14" s="15"/>
      <c r="H14" s="15"/>
      <c r="I14" s="16"/>
      <c r="J14" s="17">
        <v>82.0</v>
      </c>
      <c r="K14" s="17">
        <v>100.0</v>
      </c>
      <c r="L14" s="17">
        <v>100.0</v>
      </c>
      <c r="M14" s="22">
        <v>100.0</v>
      </c>
      <c r="N14" s="17">
        <v>0.0</v>
      </c>
      <c r="O14" s="17">
        <v>0.0</v>
      </c>
      <c r="P14" s="17">
        <v>0.0</v>
      </c>
      <c r="Q14" s="23">
        <f t="shared" si="1"/>
        <v>76.4</v>
      </c>
    </row>
    <row r="15">
      <c r="B15" s="19">
        <v>7.0</v>
      </c>
      <c r="C15" s="20" t="s">
        <v>140</v>
      </c>
      <c r="D15" s="21" t="s">
        <v>141</v>
      </c>
      <c r="E15" s="15"/>
      <c r="F15" s="15"/>
      <c r="G15" s="15"/>
      <c r="H15" s="15"/>
      <c r="I15" s="16"/>
      <c r="J15" s="17">
        <v>36.0</v>
      </c>
      <c r="K15" s="17">
        <v>0.0</v>
      </c>
      <c r="L15" s="17">
        <v>0.0</v>
      </c>
      <c r="M15" s="17">
        <v>0.0</v>
      </c>
      <c r="N15" s="17">
        <v>0.0</v>
      </c>
      <c r="O15" s="17">
        <v>0.0</v>
      </c>
      <c r="P15" s="17">
        <v>0.0</v>
      </c>
      <c r="Q15" s="23">
        <f t="shared" si="1"/>
        <v>7.2</v>
      </c>
    </row>
    <row r="16">
      <c r="B16" s="19">
        <v>8.0</v>
      </c>
      <c r="C16" s="20" t="s">
        <v>142</v>
      </c>
      <c r="D16" s="21" t="s">
        <v>143</v>
      </c>
      <c r="E16" s="15"/>
      <c r="F16" s="15"/>
      <c r="G16" s="15"/>
      <c r="H16" s="15"/>
      <c r="I16" s="16"/>
      <c r="J16" s="17">
        <v>88.0</v>
      </c>
      <c r="K16" s="17">
        <v>100.0</v>
      </c>
      <c r="L16" s="17">
        <v>100.0</v>
      </c>
      <c r="M16" s="22">
        <v>100.0</v>
      </c>
      <c r="N16" s="17">
        <v>0.0</v>
      </c>
      <c r="O16" s="17">
        <v>0.0</v>
      </c>
      <c r="P16" s="17">
        <v>0.0</v>
      </c>
      <c r="Q16" s="23">
        <f t="shared" si="1"/>
        <v>77.6</v>
      </c>
    </row>
    <row r="17">
      <c r="B17" s="19">
        <f t="shared" ref="B17:B54" si="3">B16+1</f>
        <v>9</v>
      </c>
      <c r="C17" s="20" t="s">
        <v>144</v>
      </c>
      <c r="D17" s="21" t="s">
        <v>145</v>
      </c>
      <c r="E17" s="15"/>
      <c r="F17" s="15"/>
      <c r="G17" s="15"/>
      <c r="H17" s="15"/>
      <c r="I17" s="16"/>
      <c r="J17" s="17">
        <v>96.0</v>
      </c>
      <c r="K17" s="17">
        <v>70.0</v>
      </c>
      <c r="L17" s="17">
        <v>76.0</v>
      </c>
      <c r="M17" s="22">
        <v>84.0</v>
      </c>
      <c r="N17" s="17">
        <v>0.0</v>
      </c>
      <c r="O17" s="17">
        <v>0.0</v>
      </c>
      <c r="P17" s="17">
        <v>0.0</v>
      </c>
      <c r="Q17" s="23">
        <f t="shared" si="1"/>
        <v>65.2</v>
      </c>
    </row>
    <row r="18">
      <c r="B18" s="19">
        <f t="shared" si="3"/>
        <v>10</v>
      </c>
      <c r="C18" s="20" t="s">
        <v>146</v>
      </c>
      <c r="D18" s="21" t="s">
        <v>147</v>
      </c>
      <c r="E18" s="15"/>
      <c r="F18" s="15"/>
      <c r="G18" s="15"/>
      <c r="H18" s="15"/>
      <c r="I18" s="16"/>
      <c r="J18" s="17">
        <v>81.0</v>
      </c>
      <c r="K18" s="17">
        <v>100.0</v>
      </c>
      <c r="L18" s="17">
        <v>98.0</v>
      </c>
      <c r="M18" s="22">
        <v>100.0</v>
      </c>
      <c r="N18" s="17">
        <v>0.0</v>
      </c>
      <c r="O18" s="17">
        <v>0.0</v>
      </c>
      <c r="P18" s="17">
        <v>0.0</v>
      </c>
      <c r="Q18" s="23">
        <f t="shared" si="1"/>
        <v>75.8</v>
      </c>
    </row>
    <row r="19">
      <c r="B19" s="19">
        <f t="shared" si="3"/>
        <v>11</v>
      </c>
      <c r="C19" s="20" t="s">
        <v>148</v>
      </c>
      <c r="D19" s="21" t="s">
        <v>149</v>
      </c>
      <c r="E19" s="15"/>
      <c r="F19" s="15"/>
      <c r="G19" s="15"/>
      <c r="H19" s="15"/>
      <c r="I19" s="16"/>
      <c r="J19" s="17">
        <v>96.0</v>
      </c>
      <c r="K19" s="17">
        <v>100.0</v>
      </c>
      <c r="L19" s="17">
        <v>60.0</v>
      </c>
      <c r="M19" s="22">
        <v>90.0</v>
      </c>
      <c r="N19" s="17">
        <v>0.0</v>
      </c>
      <c r="O19" s="17">
        <v>0.0</v>
      </c>
      <c r="P19" s="17">
        <v>0.0</v>
      </c>
      <c r="Q19" s="23">
        <f t="shared" si="1"/>
        <v>69.2</v>
      </c>
    </row>
    <row r="20">
      <c r="B20" s="19">
        <f t="shared" si="3"/>
        <v>12</v>
      </c>
      <c r="C20" s="20" t="s">
        <v>150</v>
      </c>
      <c r="D20" s="21" t="s">
        <v>151</v>
      </c>
      <c r="E20" s="15"/>
      <c r="F20" s="15"/>
      <c r="G20" s="15"/>
      <c r="H20" s="15"/>
      <c r="I20" s="16"/>
      <c r="J20" s="17">
        <v>79.0</v>
      </c>
      <c r="K20" s="17">
        <v>95.0</v>
      </c>
      <c r="L20" s="17">
        <v>88.0</v>
      </c>
      <c r="M20" s="22">
        <v>100.0</v>
      </c>
      <c r="N20" s="17">
        <v>0.0</v>
      </c>
      <c r="O20" s="17">
        <v>0.0</v>
      </c>
      <c r="P20" s="17">
        <v>0.0</v>
      </c>
      <c r="Q20" s="23">
        <f t="shared" si="1"/>
        <v>72.4</v>
      </c>
    </row>
    <row r="21">
      <c r="B21" s="19">
        <f t="shared" si="3"/>
        <v>13</v>
      </c>
      <c r="C21" s="20" t="s">
        <v>152</v>
      </c>
      <c r="D21" s="21" t="s">
        <v>153</v>
      </c>
      <c r="E21" s="15"/>
      <c r="F21" s="15"/>
      <c r="G21" s="15"/>
      <c r="H21" s="15"/>
      <c r="I21" s="16"/>
      <c r="J21" s="17">
        <v>96.0</v>
      </c>
      <c r="K21" s="17">
        <v>100.0</v>
      </c>
      <c r="L21" s="17">
        <v>100.0</v>
      </c>
      <c r="M21" s="22">
        <v>100.0</v>
      </c>
      <c r="N21" s="17">
        <v>0.0</v>
      </c>
      <c r="O21" s="17">
        <v>0.0</v>
      </c>
      <c r="P21" s="17">
        <v>0.0</v>
      </c>
      <c r="Q21" s="23">
        <f t="shared" si="1"/>
        <v>79.2</v>
      </c>
    </row>
    <row r="22" ht="15.75" customHeight="1">
      <c r="B22" s="19">
        <f t="shared" si="3"/>
        <v>14</v>
      </c>
      <c r="C22" s="20" t="s">
        <v>154</v>
      </c>
      <c r="D22" s="21" t="s">
        <v>155</v>
      </c>
      <c r="E22" s="15"/>
      <c r="F22" s="15"/>
      <c r="G22" s="15"/>
      <c r="H22" s="15"/>
      <c r="I22" s="16"/>
      <c r="J22" s="17">
        <v>92.0</v>
      </c>
      <c r="K22" s="17">
        <v>100.0</v>
      </c>
      <c r="L22" s="17">
        <v>100.0</v>
      </c>
      <c r="M22" s="22">
        <v>100.0</v>
      </c>
      <c r="N22" s="17">
        <v>0.0</v>
      </c>
      <c r="O22" s="17">
        <v>0.0</v>
      </c>
      <c r="P22" s="17">
        <v>0.0</v>
      </c>
      <c r="Q22" s="23">
        <f t="shared" si="1"/>
        <v>78.4</v>
      </c>
    </row>
    <row r="23" ht="15.75" customHeight="1">
      <c r="B23" s="19">
        <f t="shared" si="3"/>
        <v>15</v>
      </c>
      <c r="C23" s="20" t="s">
        <v>156</v>
      </c>
      <c r="D23" s="21" t="s">
        <v>157</v>
      </c>
      <c r="E23" s="15"/>
      <c r="F23" s="15"/>
      <c r="G23" s="15"/>
      <c r="H23" s="15"/>
      <c r="I23" s="16"/>
      <c r="J23" s="17">
        <v>60.0</v>
      </c>
      <c r="K23" s="17">
        <v>100.0</v>
      </c>
      <c r="L23" s="17">
        <v>60.0</v>
      </c>
      <c r="M23" s="22">
        <v>70.0</v>
      </c>
      <c r="N23" s="17">
        <v>0.0</v>
      </c>
      <c r="O23" s="17">
        <v>0.0</v>
      </c>
      <c r="P23" s="17">
        <v>0.0</v>
      </c>
      <c r="Q23" s="23">
        <f t="shared" si="1"/>
        <v>58</v>
      </c>
    </row>
    <row r="24" ht="15.75" customHeight="1">
      <c r="B24" s="19">
        <f t="shared" si="3"/>
        <v>16</v>
      </c>
      <c r="C24" s="20" t="s">
        <v>158</v>
      </c>
      <c r="D24" s="21" t="s">
        <v>159</v>
      </c>
      <c r="E24" s="15"/>
      <c r="F24" s="15"/>
      <c r="G24" s="15"/>
      <c r="H24" s="15"/>
      <c r="I24" s="16"/>
      <c r="J24" s="17">
        <v>90.0</v>
      </c>
      <c r="K24" s="17">
        <v>100.0</v>
      </c>
      <c r="L24" s="17">
        <v>60.0</v>
      </c>
      <c r="M24" s="22">
        <v>90.0</v>
      </c>
      <c r="N24" s="17">
        <v>0.0</v>
      </c>
      <c r="O24" s="17">
        <v>0.0</v>
      </c>
      <c r="P24" s="17">
        <v>0.0</v>
      </c>
      <c r="Q24" s="23">
        <f t="shared" si="1"/>
        <v>68</v>
      </c>
    </row>
    <row r="25" ht="15.75" customHeight="1">
      <c r="B25" s="19">
        <f t="shared" si="3"/>
        <v>17</v>
      </c>
      <c r="C25" s="20"/>
      <c r="D25" s="21"/>
      <c r="E25" s="15"/>
      <c r="F25" s="15"/>
      <c r="G25" s="15"/>
      <c r="H25" s="15"/>
      <c r="I25" s="16"/>
      <c r="J25" s="17"/>
      <c r="K25" s="17"/>
      <c r="L25" s="17"/>
      <c r="M25" s="17"/>
      <c r="N25" s="17"/>
      <c r="O25" s="17"/>
      <c r="P25" s="17"/>
      <c r="Q25" s="23"/>
    </row>
    <row r="26" ht="15.75" customHeight="1">
      <c r="B26" s="19">
        <f t="shared" si="3"/>
        <v>18</v>
      </c>
      <c r="C26" s="20"/>
      <c r="D26" s="21"/>
      <c r="E26" s="15"/>
      <c r="F26" s="15"/>
      <c r="G26" s="15"/>
      <c r="H26" s="15"/>
      <c r="I26" s="16"/>
      <c r="J26" s="17"/>
      <c r="K26" s="17"/>
      <c r="L26" s="17"/>
      <c r="M26" s="17"/>
      <c r="N26" s="17"/>
      <c r="O26" s="17"/>
      <c r="P26" s="17"/>
      <c r="Q26" s="23"/>
    </row>
    <row r="27" ht="15.75" customHeight="1">
      <c r="B27" s="19">
        <f t="shared" si="3"/>
        <v>19</v>
      </c>
      <c r="C27" s="20"/>
      <c r="D27" s="21"/>
      <c r="E27" s="15"/>
      <c r="F27" s="15"/>
      <c r="G27" s="15"/>
      <c r="H27" s="15"/>
      <c r="I27" s="16"/>
      <c r="J27" s="17"/>
      <c r="K27" s="17"/>
      <c r="L27" s="17"/>
      <c r="M27" s="17"/>
      <c r="N27" s="17"/>
      <c r="O27" s="17"/>
      <c r="P27" s="17"/>
      <c r="Q27" s="23"/>
    </row>
    <row r="28" ht="15.75" customHeight="1">
      <c r="B28" s="19">
        <f t="shared" si="3"/>
        <v>20</v>
      </c>
      <c r="C28" s="20"/>
      <c r="D28" s="21"/>
      <c r="E28" s="15"/>
      <c r="F28" s="15"/>
      <c r="G28" s="15"/>
      <c r="H28" s="15"/>
      <c r="I28" s="16"/>
      <c r="J28" s="17"/>
      <c r="K28" s="17"/>
      <c r="L28" s="17"/>
      <c r="M28" s="17"/>
      <c r="N28" s="17"/>
      <c r="O28" s="17"/>
      <c r="P28" s="17"/>
      <c r="Q28" s="23"/>
    </row>
    <row r="29" ht="15.75" customHeight="1">
      <c r="B29" s="19">
        <f t="shared" si="3"/>
        <v>21</v>
      </c>
      <c r="D29" s="14"/>
      <c r="E29" s="15"/>
      <c r="F29" s="15"/>
      <c r="G29" s="15"/>
      <c r="H29" s="15"/>
      <c r="I29" s="16"/>
      <c r="K29" s="17"/>
      <c r="L29" s="17"/>
      <c r="M29" s="17"/>
      <c r="N29" s="17"/>
      <c r="O29" s="17"/>
      <c r="P29" s="17"/>
      <c r="Q29" s="23"/>
    </row>
    <row r="30" ht="15.75" customHeight="1">
      <c r="B30" s="19">
        <f t="shared" si="3"/>
        <v>22</v>
      </c>
      <c r="C30" s="19"/>
      <c r="D30" s="21"/>
      <c r="E30" s="15"/>
      <c r="F30" s="15"/>
      <c r="G30" s="15"/>
      <c r="H30" s="15"/>
      <c r="I30" s="16"/>
      <c r="J30" s="17"/>
      <c r="K30" s="17"/>
      <c r="L30" s="17"/>
      <c r="M30" s="17"/>
      <c r="N30" s="17"/>
      <c r="O30" s="17"/>
      <c r="P30" s="17"/>
      <c r="Q30" s="23"/>
    </row>
    <row r="31" ht="15.75" customHeight="1">
      <c r="B31" s="19">
        <f t="shared" si="3"/>
        <v>23</v>
      </c>
      <c r="C31" s="19"/>
      <c r="D31" s="21"/>
      <c r="E31" s="15"/>
      <c r="F31" s="15"/>
      <c r="G31" s="15"/>
      <c r="H31" s="15"/>
      <c r="I31" s="16"/>
      <c r="J31" s="17"/>
      <c r="K31" s="17"/>
      <c r="L31" s="17"/>
      <c r="M31" s="17"/>
      <c r="N31" s="17"/>
      <c r="O31" s="17"/>
      <c r="P31" s="17"/>
      <c r="Q31" s="23"/>
    </row>
    <row r="32" ht="15.75" customHeight="1">
      <c r="B32" s="19">
        <f t="shared" si="3"/>
        <v>24</v>
      </c>
      <c r="C32" s="19"/>
      <c r="D32" s="21"/>
      <c r="E32" s="15"/>
      <c r="F32" s="15"/>
      <c r="G32" s="15"/>
      <c r="H32" s="15"/>
      <c r="I32" s="16"/>
      <c r="J32" s="17"/>
      <c r="K32" s="17"/>
      <c r="L32" s="17"/>
      <c r="M32" s="17"/>
      <c r="N32" s="17"/>
      <c r="O32" s="17"/>
      <c r="P32" s="17"/>
      <c r="Q32" s="23"/>
    </row>
    <row r="33" ht="15.75" customHeight="1">
      <c r="B33" s="19">
        <f t="shared" si="3"/>
        <v>25</v>
      </c>
      <c r="C33" s="19"/>
      <c r="D33" s="21"/>
      <c r="E33" s="15"/>
      <c r="F33" s="15"/>
      <c r="G33" s="15"/>
      <c r="H33" s="15"/>
      <c r="I33" s="16"/>
      <c r="J33" s="17"/>
      <c r="K33" s="17"/>
      <c r="L33" s="17"/>
      <c r="M33" s="17"/>
      <c r="N33" s="17"/>
      <c r="O33" s="17"/>
      <c r="P33" s="17"/>
      <c r="Q33" s="23"/>
    </row>
    <row r="34" ht="15.75" customHeight="1">
      <c r="B34" s="19">
        <f t="shared" si="3"/>
        <v>26</v>
      </c>
      <c r="C34" s="19"/>
      <c r="D34" s="21"/>
      <c r="E34" s="15"/>
      <c r="F34" s="15"/>
      <c r="G34" s="15"/>
      <c r="H34" s="15"/>
      <c r="I34" s="16"/>
      <c r="J34" s="17"/>
      <c r="K34" s="17"/>
      <c r="L34" s="17"/>
      <c r="M34" s="17"/>
      <c r="N34" s="17"/>
      <c r="O34" s="17"/>
      <c r="P34" s="17"/>
      <c r="Q34" s="23"/>
    </row>
    <row r="35" ht="15.75" customHeight="1">
      <c r="B35" s="19">
        <f t="shared" si="3"/>
        <v>27</v>
      </c>
      <c r="C35" s="19"/>
      <c r="D35" s="21"/>
      <c r="E35" s="15"/>
      <c r="F35" s="15"/>
      <c r="G35" s="15"/>
      <c r="H35" s="15"/>
      <c r="I35" s="16"/>
      <c r="J35" s="17"/>
      <c r="K35" s="17"/>
      <c r="L35" s="17"/>
      <c r="M35" s="17"/>
      <c r="N35" s="17"/>
      <c r="O35" s="17"/>
      <c r="P35" s="17"/>
      <c r="Q35" s="23"/>
    </row>
    <row r="36" ht="15.75" customHeight="1">
      <c r="B36" s="19">
        <f t="shared" si="3"/>
        <v>28</v>
      </c>
      <c r="C36" s="19"/>
      <c r="D36" s="21"/>
      <c r="E36" s="15"/>
      <c r="F36" s="15"/>
      <c r="G36" s="15"/>
      <c r="H36" s="15"/>
      <c r="I36" s="16"/>
      <c r="J36" s="17"/>
      <c r="K36" s="17"/>
      <c r="L36" s="17"/>
      <c r="M36" s="17"/>
      <c r="N36" s="17"/>
      <c r="O36" s="17"/>
      <c r="P36" s="17"/>
      <c r="Q36" s="23"/>
    </row>
    <row r="37" ht="15.75" customHeight="1">
      <c r="B37" s="19">
        <f t="shared" si="3"/>
        <v>29</v>
      </c>
      <c r="C37" s="19"/>
      <c r="D37" s="21"/>
      <c r="E37" s="15"/>
      <c r="F37" s="15"/>
      <c r="G37" s="15"/>
      <c r="H37" s="15"/>
      <c r="I37" s="16"/>
      <c r="J37" s="17"/>
      <c r="K37" s="17"/>
      <c r="L37" s="17"/>
      <c r="M37" s="17"/>
      <c r="N37" s="17"/>
      <c r="O37" s="17"/>
      <c r="P37" s="17"/>
      <c r="Q37" s="23"/>
    </row>
    <row r="38" ht="15.75" customHeight="1">
      <c r="B38" s="19">
        <f t="shared" si="3"/>
        <v>30</v>
      </c>
      <c r="C38" s="19"/>
      <c r="D38" s="21"/>
      <c r="E38" s="15"/>
      <c r="F38" s="15"/>
      <c r="G38" s="15"/>
      <c r="H38" s="15"/>
      <c r="I38" s="16"/>
      <c r="J38" s="17"/>
      <c r="K38" s="17"/>
      <c r="L38" s="17"/>
      <c r="M38" s="17"/>
      <c r="N38" s="17"/>
      <c r="O38" s="17"/>
      <c r="P38" s="17"/>
      <c r="Q38" s="23"/>
    </row>
    <row r="39" ht="15.75" customHeight="1">
      <c r="B39" s="19">
        <f t="shared" si="3"/>
        <v>31</v>
      </c>
      <c r="C39" s="19"/>
      <c r="D39" s="21"/>
      <c r="E39" s="15"/>
      <c r="F39" s="15"/>
      <c r="G39" s="15"/>
      <c r="H39" s="15"/>
      <c r="I39" s="16"/>
      <c r="J39" s="17"/>
      <c r="K39" s="17"/>
      <c r="L39" s="17"/>
      <c r="M39" s="17"/>
      <c r="N39" s="17"/>
      <c r="O39" s="17"/>
      <c r="P39" s="17"/>
      <c r="Q39" s="23"/>
    </row>
    <row r="40" ht="15.75" customHeight="1">
      <c r="B40" s="19">
        <f t="shared" si="3"/>
        <v>32</v>
      </c>
      <c r="C40" s="19"/>
      <c r="D40" s="21"/>
      <c r="E40" s="15"/>
      <c r="F40" s="15"/>
      <c r="G40" s="15"/>
      <c r="H40" s="15"/>
      <c r="I40" s="16"/>
      <c r="J40" s="17"/>
      <c r="K40" s="17"/>
      <c r="L40" s="17"/>
      <c r="M40" s="17"/>
      <c r="N40" s="17"/>
      <c r="O40" s="17"/>
      <c r="P40" s="17"/>
      <c r="Q40" s="23"/>
    </row>
    <row r="41" ht="15.75" customHeight="1">
      <c r="B41" s="19">
        <f t="shared" si="3"/>
        <v>33</v>
      </c>
      <c r="C41" s="19"/>
      <c r="D41" s="21"/>
      <c r="E41" s="15"/>
      <c r="F41" s="15"/>
      <c r="G41" s="15"/>
      <c r="H41" s="15"/>
      <c r="I41" s="16"/>
      <c r="J41" s="17"/>
      <c r="K41" s="17"/>
      <c r="L41" s="17"/>
      <c r="M41" s="17"/>
      <c r="N41" s="17"/>
      <c r="O41" s="17"/>
      <c r="P41" s="17"/>
      <c r="Q41" s="23"/>
    </row>
    <row r="42" ht="15.75" customHeight="1">
      <c r="B42" s="19">
        <f t="shared" si="3"/>
        <v>34</v>
      </c>
      <c r="C42" s="19"/>
      <c r="D42" s="21"/>
      <c r="E42" s="15"/>
      <c r="F42" s="15"/>
      <c r="G42" s="15"/>
      <c r="H42" s="15"/>
      <c r="I42" s="16"/>
      <c r="J42" s="17"/>
      <c r="K42" s="17"/>
      <c r="L42" s="17"/>
      <c r="M42" s="17"/>
      <c r="N42" s="17"/>
      <c r="O42" s="17"/>
      <c r="P42" s="17"/>
      <c r="Q42" s="23"/>
    </row>
    <row r="43" ht="15.75" customHeight="1">
      <c r="B43" s="19">
        <f t="shared" si="3"/>
        <v>35</v>
      </c>
      <c r="C43" s="19"/>
      <c r="D43" s="21"/>
      <c r="E43" s="15"/>
      <c r="F43" s="15"/>
      <c r="G43" s="15"/>
      <c r="H43" s="15"/>
      <c r="I43" s="16"/>
      <c r="J43" s="17"/>
      <c r="K43" s="17"/>
      <c r="L43" s="17"/>
      <c r="M43" s="17"/>
      <c r="N43" s="17"/>
      <c r="O43" s="17"/>
      <c r="P43" s="17"/>
      <c r="Q43" s="23"/>
    </row>
    <row r="44" ht="15.75" customHeight="1">
      <c r="B44" s="19">
        <f t="shared" si="3"/>
        <v>36</v>
      </c>
      <c r="C44" s="19"/>
      <c r="D44" s="21"/>
      <c r="E44" s="15"/>
      <c r="F44" s="15"/>
      <c r="G44" s="15"/>
      <c r="H44" s="15"/>
      <c r="I44" s="16"/>
      <c r="J44" s="17"/>
      <c r="K44" s="17"/>
      <c r="L44" s="17"/>
      <c r="M44" s="17"/>
      <c r="N44" s="17"/>
      <c r="O44" s="17"/>
      <c r="P44" s="17"/>
      <c r="Q44" s="23"/>
    </row>
    <row r="45" ht="15.75" customHeight="1">
      <c r="B45" s="19">
        <f t="shared" si="3"/>
        <v>37</v>
      </c>
      <c r="C45" s="19"/>
      <c r="D45" s="21"/>
      <c r="E45" s="15"/>
      <c r="F45" s="15"/>
      <c r="G45" s="15"/>
      <c r="H45" s="15"/>
      <c r="I45" s="16"/>
      <c r="J45" s="17"/>
      <c r="K45" s="17"/>
      <c r="L45" s="17"/>
      <c r="M45" s="17"/>
      <c r="N45" s="17"/>
      <c r="O45" s="17"/>
      <c r="P45" s="17"/>
      <c r="Q45" s="23"/>
    </row>
    <row r="46" ht="15.75" customHeight="1">
      <c r="B46" s="19">
        <f t="shared" si="3"/>
        <v>38</v>
      </c>
      <c r="C46" s="24"/>
      <c r="D46" s="21"/>
      <c r="E46" s="15"/>
      <c r="F46" s="15"/>
      <c r="G46" s="15"/>
      <c r="H46" s="15"/>
      <c r="I46" s="16"/>
      <c r="J46" s="17"/>
      <c r="K46" s="17"/>
      <c r="L46" s="17"/>
      <c r="M46" s="17"/>
      <c r="N46" s="17"/>
      <c r="O46" s="17"/>
      <c r="P46" s="17"/>
      <c r="Q46" s="23"/>
    </row>
    <row r="47" ht="15.75" customHeight="1">
      <c r="B47" s="19">
        <f t="shared" si="3"/>
        <v>39</v>
      </c>
      <c r="C47" s="24"/>
      <c r="D47" s="21"/>
      <c r="E47" s="15"/>
      <c r="F47" s="15"/>
      <c r="G47" s="15"/>
      <c r="H47" s="15"/>
      <c r="I47" s="16"/>
      <c r="J47" s="17"/>
      <c r="K47" s="17"/>
      <c r="L47" s="17"/>
      <c r="M47" s="17"/>
      <c r="N47" s="17"/>
      <c r="O47" s="17"/>
      <c r="P47" s="17"/>
      <c r="Q47" s="23"/>
    </row>
    <row r="48" ht="15.75" customHeight="1">
      <c r="B48" s="19">
        <f t="shared" si="3"/>
        <v>40</v>
      </c>
      <c r="C48" s="24"/>
      <c r="D48" s="21"/>
      <c r="E48" s="15"/>
      <c r="F48" s="15"/>
      <c r="G48" s="15"/>
      <c r="H48" s="15"/>
      <c r="I48" s="16"/>
      <c r="J48" s="17"/>
      <c r="K48" s="17"/>
      <c r="L48" s="17"/>
      <c r="M48" s="17"/>
      <c r="N48" s="17"/>
      <c r="O48" s="17"/>
      <c r="P48" s="17"/>
      <c r="Q48" s="23"/>
    </row>
    <row r="49" ht="15.75" customHeight="1">
      <c r="B49" s="19">
        <f t="shared" si="3"/>
        <v>41</v>
      </c>
      <c r="C49" s="24"/>
      <c r="D49" s="21"/>
      <c r="E49" s="15"/>
      <c r="F49" s="15"/>
      <c r="G49" s="15"/>
      <c r="H49" s="15"/>
      <c r="I49" s="16"/>
      <c r="J49" s="17"/>
      <c r="K49" s="17"/>
      <c r="L49" s="17"/>
      <c r="M49" s="17"/>
      <c r="N49" s="17"/>
      <c r="O49" s="17"/>
      <c r="P49" s="17"/>
      <c r="Q49" s="23"/>
    </row>
    <row r="50" ht="15.75" customHeight="1">
      <c r="B50" s="19">
        <f t="shared" si="3"/>
        <v>42</v>
      </c>
      <c r="C50" s="24"/>
      <c r="D50" s="21"/>
      <c r="E50" s="15"/>
      <c r="F50" s="15"/>
      <c r="G50" s="15"/>
      <c r="H50" s="15"/>
      <c r="I50" s="16"/>
      <c r="J50" s="17"/>
      <c r="K50" s="17"/>
      <c r="L50" s="17"/>
      <c r="M50" s="17"/>
      <c r="N50" s="17"/>
      <c r="O50" s="17"/>
      <c r="P50" s="17"/>
      <c r="Q50" s="23"/>
    </row>
    <row r="51" ht="15.75" customHeight="1">
      <c r="B51" s="19">
        <f t="shared" si="3"/>
        <v>43</v>
      </c>
      <c r="C51" s="24"/>
      <c r="D51" s="21"/>
      <c r="E51" s="15"/>
      <c r="F51" s="15"/>
      <c r="G51" s="15"/>
      <c r="H51" s="15"/>
      <c r="I51" s="16"/>
      <c r="J51" s="17"/>
      <c r="K51" s="17"/>
      <c r="L51" s="17"/>
      <c r="M51" s="17"/>
      <c r="N51" s="17"/>
      <c r="O51" s="17"/>
      <c r="P51" s="17"/>
      <c r="Q51" s="23"/>
    </row>
    <row r="52" ht="15.75" customHeight="1">
      <c r="B52" s="19">
        <f t="shared" si="3"/>
        <v>44</v>
      </c>
      <c r="C52" s="24"/>
      <c r="D52" s="21"/>
      <c r="E52" s="15"/>
      <c r="F52" s="15"/>
      <c r="G52" s="15"/>
      <c r="H52" s="15"/>
      <c r="I52" s="16"/>
      <c r="J52" s="17"/>
      <c r="K52" s="17"/>
      <c r="L52" s="17"/>
      <c r="M52" s="17"/>
      <c r="N52" s="17"/>
      <c r="O52" s="17"/>
      <c r="P52" s="17"/>
      <c r="Q52" s="23"/>
    </row>
    <row r="53" ht="15.75" customHeight="1">
      <c r="B53" s="19">
        <f t="shared" si="3"/>
        <v>45</v>
      </c>
      <c r="C53" s="24"/>
      <c r="D53" s="21"/>
      <c r="E53" s="15"/>
      <c r="F53" s="15"/>
      <c r="G53" s="15"/>
      <c r="H53" s="15"/>
      <c r="I53" s="16"/>
      <c r="J53" s="17"/>
      <c r="K53" s="17"/>
      <c r="L53" s="17"/>
      <c r="M53" s="17"/>
      <c r="N53" s="17"/>
      <c r="O53" s="17"/>
      <c r="P53" s="17"/>
      <c r="Q53" s="23"/>
    </row>
    <row r="54" ht="15.75" customHeight="1">
      <c r="B54" s="19">
        <f t="shared" si="3"/>
        <v>46</v>
      </c>
      <c r="C54" s="13"/>
      <c r="D54" s="14"/>
      <c r="E54" s="15"/>
      <c r="F54" s="15"/>
      <c r="G54" s="15"/>
      <c r="H54" s="15"/>
      <c r="I54" s="16"/>
      <c r="J54" s="13"/>
      <c r="K54" s="13"/>
      <c r="L54" s="13"/>
      <c r="M54" s="13"/>
      <c r="N54" s="13"/>
      <c r="O54" s="13"/>
      <c r="P54" s="13"/>
      <c r="Q54" s="23"/>
    </row>
    <row r="55" ht="15.75" customHeight="1">
      <c r="C55" s="4"/>
      <c r="E55" s="4"/>
      <c r="H55" s="25" t="s">
        <v>56</v>
      </c>
      <c r="I55" s="26"/>
      <c r="J55" s="27">
        <f t="shared" ref="J55:P55" si="4">COUNTIF(J9:J54,"&gt;=70")</f>
        <v>14</v>
      </c>
      <c r="K55" s="27">
        <f t="shared" si="4"/>
        <v>14</v>
      </c>
      <c r="L55" s="27">
        <f t="shared" si="4"/>
        <v>11</v>
      </c>
      <c r="M55" s="27">
        <f t="shared" si="4"/>
        <v>13</v>
      </c>
      <c r="N55" s="27">
        <f t="shared" si="4"/>
        <v>0</v>
      </c>
      <c r="O55" s="27">
        <f t="shared" si="4"/>
        <v>0</v>
      </c>
      <c r="P55" s="27">
        <f t="shared" si="4"/>
        <v>0</v>
      </c>
      <c r="Q55" s="28">
        <f>COUNTIF(Q9:Q49,"&gt;=70")</f>
        <v>9</v>
      </c>
    </row>
    <row r="56" ht="15.75" customHeight="1">
      <c r="C56" s="4"/>
      <c r="E56" s="3"/>
      <c r="H56" s="29" t="s">
        <v>57</v>
      </c>
      <c r="I56" s="16"/>
      <c r="J56" s="30">
        <f t="shared" ref="J56:Q56" si="5">COUNTIF(J9:J54,"&lt;70")</f>
        <v>2</v>
      </c>
      <c r="K56" s="30">
        <f t="shared" si="5"/>
        <v>2</v>
      </c>
      <c r="L56" s="30">
        <f t="shared" si="5"/>
        <v>5</v>
      </c>
      <c r="M56" s="30">
        <f t="shared" si="5"/>
        <v>3</v>
      </c>
      <c r="N56" s="30">
        <f t="shared" si="5"/>
        <v>16</v>
      </c>
      <c r="O56" s="30">
        <f t="shared" si="5"/>
        <v>16</v>
      </c>
      <c r="P56" s="30">
        <f t="shared" si="5"/>
        <v>16</v>
      </c>
      <c r="Q56" s="30">
        <f t="shared" si="5"/>
        <v>7</v>
      </c>
    </row>
    <row r="57" ht="15.75" customHeight="1">
      <c r="C57" s="4"/>
      <c r="H57" s="29" t="s">
        <v>58</v>
      </c>
      <c r="I57" s="16"/>
      <c r="J57" s="30">
        <f t="shared" ref="J57:Q57" si="6">COUNT(J9:J54)</f>
        <v>16</v>
      </c>
      <c r="K57" s="30">
        <f t="shared" si="6"/>
        <v>16</v>
      </c>
      <c r="L57" s="30">
        <f t="shared" si="6"/>
        <v>16</v>
      </c>
      <c r="M57" s="30">
        <f t="shared" si="6"/>
        <v>16</v>
      </c>
      <c r="N57" s="30">
        <f t="shared" si="6"/>
        <v>16</v>
      </c>
      <c r="O57" s="30">
        <f t="shared" si="6"/>
        <v>16</v>
      </c>
      <c r="P57" s="30">
        <f t="shared" si="6"/>
        <v>16</v>
      </c>
      <c r="Q57" s="30">
        <f t="shared" si="6"/>
        <v>16</v>
      </c>
    </row>
    <row r="58" ht="15.75" customHeight="1">
      <c r="C58" s="4"/>
      <c r="E58" s="4"/>
      <c r="H58" s="31" t="s">
        <v>59</v>
      </c>
      <c r="I58" s="16"/>
      <c r="J58" s="32">
        <f t="shared" ref="J58:Q58" si="7">J55/J57</f>
        <v>0.875</v>
      </c>
      <c r="K58" s="33">
        <f t="shared" si="7"/>
        <v>0.875</v>
      </c>
      <c r="L58" s="33">
        <f t="shared" si="7"/>
        <v>0.6875</v>
      </c>
      <c r="M58" s="33">
        <f t="shared" si="7"/>
        <v>0.8125</v>
      </c>
      <c r="N58" s="33">
        <f t="shared" si="7"/>
        <v>0</v>
      </c>
      <c r="O58" s="33">
        <f t="shared" si="7"/>
        <v>0</v>
      </c>
      <c r="P58" s="33">
        <f t="shared" si="7"/>
        <v>0</v>
      </c>
      <c r="Q58" s="33">
        <f t="shared" si="7"/>
        <v>0.5625</v>
      </c>
    </row>
    <row r="59" ht="15.75" customHeight="1">
      <c r="C59" s="4"/>
      <c r="E59" s="4"/>
      <c r="H59" s="31" t="s">
        <v>60</v>
      </c>
      <c r="I59" s="16"/>
      <c r="J59" s="32">
        <f t="shared" ref="J59:Q59" si="8">J56/J57</f>
        <v>0.125</v>
      </c>
      <c r="K59" s="32">
        <f t="shared" si="8"/>
        <v>0.125</v>
      </c>
      <c r="L59" s="33">
        <f t="shared" si="8"/>
        <v>0.3125</v>
      </c>
      <c r="M59" s="33">
        <f t="shared" si="8"/>
        <v>0.1875</v>
      </c>
      <c r="N59" s="33">
        <f t="shared" si="8"/>
        <v>1</v>
      </c>
      <c r="O59" s="33">
        <f t="shared" si="8"/>
        <v>1</v>
      </c>
      <c r="P59" s="33">
        <f t="shared" si="8"/>
        <v>1</v>
      </c>
      <c r="Q59" s="33">
        <f t="shared" si="8"/>
        <v>0.4375</v>
      </c>
    </row>
    <row r="60" ht="15.75" customHeight="1">
      <c r="C60" s="4"/>
      <c r="E60" s="3"/>
    </row>
    <row r="61" ht="15.75" customHeight="1">
      <c r="C61" s="4"/>
      <c r="D61" s="4"/>
      <c r="E61" s="3"/>
    </row>
    <row r="62" ht="15.75" customHeight="1">
      <c r="J62" s="34"/>
      <c r="K62" s="7"/>
      <c r="L62" s="7"/>
      <c r="M62" s="7"/>
      <c r="N62" s="7"/>
      <c r="O62" s="7"/>
      <c r="P62" s="7"/>
    </row>
    <row r="63" ht="15.75" customHeight="1">
      <c r="J63" s="35" t="s">
        <v>61</v>
      </c>
      <c r="K63" s="36"/>
      <c r="L63" s="36"/>
      <c r="M63" s="36"/>
      <c r="N63" s="36"/>
      <c r="O63" s="36"/>
      <c r="P63" s="36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68"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H55:I55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H58:I58"/>
    <mergeCell ref="H59:I59"/>
    <mergeCell ref="J62:P62"/>
    <mergeCell ref="J63:P63"/>
    <mergeCell ref="C55:D55"/>
    <mergeCell ref="C56:D56"/>
    <mergeCell ref="H56:I56"/>
    <mergeCell ref="C57:E57"/>
    <mergeCell ref="H57:I57"/>
    <mergeCell ref="C58:D58"/>
    <mergeCell ref="C59:D59"/>
    <mergeCell ref="C60:D60"/>
  </mergeCells>
  <printOptions/>
  <pageMargins bottom="0.7480314960629921" footer="0.0" header="0.0" left="0.2362204724409449" right="0.2362204724409449" top="0.7480314960629921"/>
  <pageSetup scale="75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29"/>
    <col customWidth="1" min="2" max="2" width="5.0"/>
    <col customWidth="1" min="3" max="3" width="10.86"/>
    <col customWidth="1" min="4" max="9" width="7.71"/>
    <col customWidth="1" min="10" max="10" width="7.14"/>
    <col customWidth="1" min="11" max="12" width="5.71"/>
    <col customWidth="1" min="13" max="13" width="6.43"/>
    <col customWidth="1" min="14" max="16" width="5.71"/>
    <col customWidth="1" min="17" max="17" width="8.71"/>
    <col customWidth="1" min="18" max="18" width="5.71"/>
    <col customWidth="1" min="19" max="26" width="10.71"/>
  </cols>
  <sheetData>
    <row r="2">
      <c r="B2" s="37" t="s">
        <v>62</v>
      </c>
      <c r="Q2" s="2"/>
      <c r="R2" s="2"/>
    </row>
    <row r="3">
      <c r="C3" s="3" t="s">
        <v>1</v>
      </c>
      <c r="Q3" s="4"/>
      <c r="R3" s="4"/>
    </row>
    <row r="4">
      <c r="C4" s="5" t="s">
        <v>2</v>
      </c>
      <c r="D4" s="6" t="s">
        <v>160</v>
      </c>
      <c r="E4" s="7"/>
      <c r="F4" s="7"/>
      <c r="G4" s="7"/>
      <c r="I4" s="5" t="s">
        <v>4</v>
      </c>
      <c r="J4" s="8" t="s">
        <v>64</v>
      </c>
      <c r="K4" s="7"/>
      <c r="M4" s="5" t="s">
        <v>6</v>
      </c>
      <c r="N4" s="38">
        <v>45812.0</v>
      </c>
      <c r="O4" s="10"/>
    </row>
    <row r="5" ht="6.75" customHeight="1">
      <c r="D5" s="11"/>
      <c r="E5" s="11"/>
      <c r="F5" s="11"/>
      <c r="G5" s="11"/>
    </row>
    <row r="6">
      <c r="C6" s="5" t="s">
        <v>7</v>
      </c>
      <c r="D6" s="8" t="s">
        <v>65</v>
      </c>
      <c r="E6" s="7"/>
      <c r="F6" s="7"/>
      <c r="G6" s="7"/>
      <c r="I6" s="4" t="s">
        <v>9</v>
      </c>
      <c r="K6" s="12" t="s">
        <v>10</v>
      </c>
      <c r="L6" s="7"/>
      <c r="M6" s="7"/>
      <c r="N6" s="7"/>
      <c r="O6" s="7"/>
      <c r="P6" s="7"/>
    </row>
    <row r="7" ht="11.25" customHeight="1"/>
    <row r="8">
      <c r="B8" s="13" t="s">
        <v>11</v>
      </c>
      <c r="C8" s="13" t="s">
        <v>12</v>
      </c>
      <c r="D8" s="14" t="s">
        <v>13</v>
      </c>
      <c r="E8" s="15"/>
      <c r="F8" s="15"/>
      <c r="G8" s="15"/>
      <c r="H8" s="15"/>
      <c r="I8" s="16"/>
      <c r="J8" s="17" t="s">
        <v>14</v>
      </c>
      <c r="K8" s="17" t="s">
        <v>15</v>
      </c>
      <c r="L8" s="17" t="s">
        <v>16</v>
      </c>
      <c r="M8" s="17" t="s">
        <v>17</v>
      </c>
      <c r="N8" s="17" t="s">
        <v>18</v>
      </c>
      <c r="O8" s="17" t="s">
        <v>19</v>
      </c>
      <c r="P8" s="17" t="s">
        <v>20</v>
      </c>
      <c r="Q8" s="18" t="s">
        <v>21</v>
      </c>
    </row>
    <row r="9">
      <c r="B9" s="19">
        <v>1.0</v>
      </c>
      <c r="C9" s="20" t="s">
        <v>66</v>
      </c>
      <c r="D9" s="21" t="s">
        <v>67</v>
      </c>
      <c r="E9" s="15"/>
      <c r="F9" s="15"/>
      <c r="G9" s="15"/>
      <c r="H9" s="15"/>
      <c r="I9" s="16"/>
      <c r="J9" s="17">
        <v>100.0</v>
      </c>
      <c r="K9" s="17">
        <v>100.0</v>
      </c>
      <c r="L9" s="17">
        <v>100.0</v>
      </c>
      <c r="M9" s="22">
        <v>100.0</v>
      </c>
      <c r="N9" s="22">
        <v>80.0</v>
      </c>
      <c r="O9" s="17">
        <v>0.0</v>
      </c>
      <c r="P9" s="17">
        <v>0.0</v>
      </c>
      <c r="Q9" s="23">
        <f t="shared" ref="Q9:Q27" si="1">SUM(J9:O9)/6</f>
        <v>80</v>
      </c>
    </row>
    <row r="10">
      <c r="B10" s="19">
        <f>B9+1</f>
        <v>2</v>
      </c>
      <c r="C10" s="20" t="s">
        <v>72</v>
      </c>
      <c r="D10" s="21" t="s">
        <v>73</v>
      </c>
      <c r="E10" s="15"/>
      <c r="F10" s="15"/>
      <c r="G10" s="15"/>
      <c r="H10" s="15"/>
      <c r="I10" s="16"/>
      <c r="J10" s="17">
        <v>50.0</v>
      </c>
      <c r="K10" s="17">
        <v>100.0</v>
      </c>
      <c r="L10" s="17">
        <v>70.0</v>
      </c>
      <c r="M10" s="22">
        <v>100.0</v>
      </c>
      <c r="N10" s="22">
        <v>80.0</v>
      </c>
      <c r="O10" s="17">
        <v>0.0</v>
      </c>
      <c r="P10" s="17">
        <v>0.0</v>
      </c>
      <c r="Q10" s="23">
        <f t="shared" si="1"/>
        <v>66.66666667</v>
      </c>
    </row>
    <row r="11">
      <c r="B11" s="19">
        <v>3.0</v>
      </c>
      <c r="C11" s="20" t="s">
        <v>26</v>
      </c>
      <c r="D11" s="21" t="s">
        <v>27</v>
      </c>
      <c r="E11" s="15"/>
      <c r="F11" s="15"/>
      <c r="G11" s="15"/>
      <c r="H11" s="15"/>
      <c r="I11" s="16"/>
      <c r="J11" s="17">
        <v>45.0</v>
      </c>
      <c r="K11" s="17">
        <v>100.0</v>
      </c>
      <c r="L11" s="17">
        <v>70.0</v>
      </c>
      <c r="M11" s="22">
        <v>35.0</v>
      </c>
      <c r="N11" s="22">
        <v>25.0</v>
      </c>
      <c r="O11" s="17">
        <v>0.0</v>
      </c>
      <c r="P11" s="17">
        <v>0.0</v>
      </c>
      <c r="Q11" s="23">
        <f t="shared" si="1"/>
        <v>45.83333333</v>
      </c>
    </row>
    <row r="12">
      <c r="B12" s="19">
        <v>4.0</v>
      </c>
      <c r="C12" s="20" t="s">
        <v>76</v>
      </c>
      <c r="D12" s="21" t="s">
        <v>77</v>
      </c>
      <c r="E12" s="15"/>
      <c r="F12" s="15"/>
      <c r="G12" s="15"/>
      <c r="H12" s="15"/>
      <c r="I12" s="16"/>
      <c r="J12" s="17">
        <v>100.0</v>
      </c>
      <c r="K12" s="17">
        <v>100.0</v>
      </c>
      <c r="L12" s="17">
        <v>100.0</v>
      </c>
      <c r="M12" s="22">
        <v>80.0</v>
      </c>
      <c r="N12" s="22">
        <v>100.0</v>
      </c>
      <c r="O12" s="17">
        <v>0.0</v>
      </c>
      <c r="P12" s="17">
        <v>0.0</v>
      </c>
      <c r="Q12" s="23">
        <f t="shared" si="1"/>
        <v>80</v>
      </c>
    </row>
    <row r="13">
      <c r="B13" s="19">
        <v>5.0</v>
      </c>
      <c r="C13" s="20" t="s">
        <v>78</v>
      </c>
      <c r="D13" s="21" t="s">
        <v>79</v>
      </c>
      <c r="E13" s="15"/>
      <c r="F13" s="15"/>
      <c r="G13" s="15"/>
      <c r="H13" s="15"/>
      <c r="I13" s="16"/>
      <c r="J13" s="17">
        <v>100.0</v>
      </c>
      <c r="K13" s="17">
        <v>100.0</v>
      </c>
      <c r="L13" s="17">
        <v>100.0</v>
      </c>
      <c r="M13" s="22">
        <v>65.0</v>
      </c>
      <c r="N13" s="22">
        <v>100.0</v>
      </c>
      <c r="O13" s="17">
        <v>0.0</v>
      </c>
      <c r="P13" s="17">
        <v>0.0</v>
      </c>
      <c r="Q13" s="23">
        <f t="shared" si="1"/>
        <v>77.5</v>
      </c>
    </row>
    <row r="14">
      <c r="B14" s="19">
        <v>6.0</v>
      </c>
      <c r="C14" s="20" t="s">
        <v>80</v>
      </c>
      <c r="D14" s="21" t="s">
        <v>81</v>
      </c>
      <c r="E14" s="15"/>
      <c r="F14" s="15"/>
      <c r="G14" s="15"/>
      <c r="H14" s="15"/>
      <c r="I14" s="16"/>
      <c r="J14" s="17">
        <v>100.0</v>
      </c>
      <c r="K14" s="17">
        <v>100.0</v>
      </c>
      <c r="L14" s="17">
        <v>100.0</v>
      </c>
      <c r="M14" s="22">
        <v>100.0</v>
      </c>
      <c r="N14" s="22">
        <v>80.0</v>
      </c>
      <c r="O14" s="17">
        <v>0.0</v>
      </c>
      <c r="P14" s="17">
        <v>0.0</v>
      </c>
      <c r="Q14" s="23">
        <f t="shared" si="1"/>
        <v>80</v>
      </c>
    </row>
    <row r="15">
      <c r="B15" s="19">
        <v>7.0</v>
      </c>
      <c r="C15" s="20" t="s">
        <v>32</v>
      </c>
      <c r="D15" s="21" t="s">
        <v>82</v>
      </c>
      <c r="E15" s="15"/>
      <c r="F15" s="15"/>
      <c r="G15" s="15"/>
      <c r="H15" s="15"/>
      <c r="I15" s="16"/>
      <c r="J15" s="17">
        <v>0.0</v>
      </c>
      <c r="K15" s="17">
        <v>50.0</v>
      </c>
      <c r="L15" s="17">
        <v>0.0</v>
      </c>
      <c r="M15" s="17">
        <v>0.0</v>
      </c>
      <c r="N15" s="17">
        <v>0.0</v>
      </c>
      <c r="O15" s="17">
        <v>0.0</v>
      </c>
      <c r="P15" s="17">
        <v>0.0</v>
      </c>
      <c r="Q15" s="23">
        <f t="shared" si="1"/>
        <v>8.333333333</v>
      </c>
    </row>
    <row r="16">
      <c r="B16" s="19">
        <f>B15+1</f>
        <v>8</v>
      </c>
      <c r="C16" s="20" t="s">
        <v>85</v>
      </c>
      <c r="D16" s="21" t="s">
        <v>86</v>
      </c>
      <c r="E16" s="15"/>
      <c r="F16" s="15"/>
      <c r="G16" s="15"/>
      <c r="H16" s="15"/>
      <c r="I16" s="16"/>
      <c r="J16" s="17">
        <v>100.0</v>
      </c>
      <c r="K16" s="17">
        <v>100.0</v>
      </c>
      <c r="L16" s="17">
        <v>100.0</v>
      </c>
      <c r="M16" s="22">
        <v>80.0</v>
      </c>
      <c r="N16" s="22">
        <v>80.0</v>
      </c>
      <c r="O16" s="17">
        <v>0.0</v>
      </c>
      <c r="P16" s="17">
        <v>0.0</v>
      </c>
      <c r="Q16" s="23">
        <f t="shared" si="1"/>
        <v>76.66666667</v>
      </c>
    </row>
    <row r="17">
      <c r="B17" s="19">
        <v>9.0</v>
      </c>
      <c r="C17" s="20" t="s">
        <v>87</v>
      </c>
      <c r="D17" s="21" t="s">
        <v>88</v>
      </c>
      <c r="E17" s="15"/>
      <c r="F17" s="15"/>
      <c r="G17" s="15"/>
      <c r="H17" s="15"/>
      <c r="I17" s="16"/>
      <c r="J17" s="17">
        <v>75.0</v>
      </c>
      <c r="K17" s="17">
        <v>100.0</v>
      </c>
      <c r="L17" s="17">
        <v>100.0</v>
      </c>
      <c r="M17" s="22">
        <v>100.0</v>
      </c>
      <c r="N17" s="22">
        <v>80.0</v>
      </c>
      <c r="O17" s="17">
        <v>0.0</v>
      </c>
      <c r="P17" s="17">
        <v>0.0</v>
      </c>
      <c r="Q17" s="23">
        <f t="shared" si="1"/>
        <v>75.83333333</v>
      </c>
    </row>
    <row r="18">
      <c r="B18" s="19">
        <v>10.0</v>
      </c>
      <c r="C18" s="20" t="s">
        <v>89</v>
      </c>
      <c r="D18" s="21" t="s">
        <v>90</v>
      </c>
      <c r="E18" s="15"/>
      <c r="F18" s="15"/>
      <c r="G18" s="15"/>
      <c r="H18" s="15"/>
      <c r="I18" s="16"/>
      <c r="J18" s="17">
        <v>100.0</v>
      </c>
      <c r="K18" s="17">
        <v>100.0</v>
      </c>
      <c r="L18" s="17">
        <v>100.0</v>
      </c>
      <c r="M18" s="22">
        <v>100.0</v>
      </c>
      <c r="N18" s="22">
        <v>80.0</v>
      </c>
      <c r="O18" s="17">
        <v>0.0</v>
      </c>
      <c r="P18" s="17">
        <v>0.0</v>
      </c>
      <c r="Q18" s="23">
        <f t="shared" si="1"/>
        <v>80</v>
      </c>
    </row>
    <row r="19">
      <c r="B19" s="19">
        <f t="shared" ref="B19:B20" si="2">B18+1</f>
        <v>11</v>
      </c>
      <c r="C19" s="20" t="s">
        <v>95</v>
      </c>
      <c r="D19" s="21" t="s">
        <v>96</v>
      </c>
      <c r="E19" s="15"/>
      <c r="F19" s="15"/>
      <c r="G19" s="15"/>
      <c r="H19" s="15"/>
      <c r="I19" s="16"/>
      <c r="J19" s="17">
        <v>100.0</v>
      </c>
      <c r="K19" s="17">
        <v>100.0</v>
      </c>
      <c r="L19" s="17">
        <v>100.0</v>
      </c>
      <c r="M19" s="22">
        <v>80.0</v>
      </c>
      <c r="N19" s="22">
        <v>80.0</v>
      </c>
      <c r="O19" s="17">
        <v>0.0</v>
      </c>
      <c r="P19" s="17">
        <v>0.0</v>
      </c>
      <c r="Q19" s="23">
        <f t="shared" si="1"/>
        <v>76.66666667</v>
      </c>
    </row>
    <row r="20">
      <c r="B20" s="19">
        <f t="shared" si="2"/>
        <v>12</v>
      </c>
      <c r="C20" s="39" t="s">
        <v>101</v>
      </c>
      <c r="D20" s="21" t="s">
        <v>102</v>
      </c>
      <c r="E20" s="15"/>
      <c r="F20" s="15"/>
      <c r="G20" s="15"/>
      <c r="H20" s="15"/>
      <c r="I20" s="16"/>
      <c r="J20" s="17">
        <v>100.0</v>
      </c>
      <c r="K20" s="17">
        <v>100.0</v>
      </c>
      <c r="L20" s="17">
        <v>100.0</v>
      </c>
      <c r="M20" s="22">
        <v>80.0</v>
      </c>
      <c r="N20" s="22">
        <v>100.0</v>
      </c>
      <c r="O20" s="17">
        <v>0.0</v>
      </c>
      <c r="P20" s="17">
        <v>0.0</v>
      </c>
      <c r="Q20" s="23">
        <f t="shared" si="1"/>
        <v>80</v>
      </c>
    </row>
    <row r="21">
      <c r="B21" s="19">
        <v>13.0</v>
      </c>
      <c r="C21" s="20" t="s">
        <v>46</v>
      </c>
      <c r="D21" s="21" t="s">
        <v>47</v>
      </c>
      <c r="E21" s="15"/>
      <c r="F21" s="15"/>
      <c r="G21" s="15"/>
      <c r="H21" s="15"/>
      <c r="I21" s="16"/>
      <c r="J21" s="17">
        <v>45.0</v>
      </c>
      <c r="K21" s="17">
        <v>65.0</v>
      </c>
      <c r="L21" s="17">
        <v>95.0</v>
      </c>
      <c r="M21" s="22">
        <v>100.0</v>
      </c>
      <c r="N21" s="22">
        <v>55.0</v>
      </c>
      <c r="O21" s="17">
        <v>0.0</v>
      </c>
      <c r="P21" s="17">
        <v>0.0</v>
      </c>
      <c r="Q21" s="23">
        <f t="shared" si="1"/>
        <v>60</v>
      </c>
    </row>
    <row r="22">
      <c r="B22" s="19">
        <f>B21+1</f>
        <v>14</v>
      </c>
      <c r="C22" s="20" t="s">
        <v>103</v>
      </c>
      <c r="D22" s="21" t="s">
        <v>104</v>
      </c>
      <c r="E22" s="15"/>
      <c r="F22" s="15"/>
      <c r="G22" s="15"/>
      <c r="H22" s="15"/>
      <c r="I22" s="16"/>
      <c r="J22" s="17">
        <v>100.0</v>
      </c>
      <c r="K22" s="17">
        <v>100.0</v>
      </c>
      <c r="L22" s="17">
        <v>100.0</v>
      </c>
      <c r="M22" s="22">
        <v>100.0</v>
      </c>
      <c r="N22" s="22">
        <v>80.0</v>
      </c>
      <c r="O22" s="17">
        <v>0.0</v>
      </c>
      <c r="P22" s="17">
        <v>0.0</v>
      </c>
      <c r="Q22" s="23">
        <f t="shared" si="1"/>
        <v>80</v>
      </c>
    </row>
    <row r="23" ht="15.75" customHeight="1">
      <c r="B23" s="19">
        <v>15.0</v>
      </c>
      <c r="C23" s="20" t="s">
        <v>105</v>
      </c>
      <c r="D23" s="21" t="s">
        <v>106</v>
      </c>
      <c r="E23" s="15"/>
      <c r="F23" s="15"/>
      <c r="G23" s="15"/>
      <c r="H23" s="15"/>
      <c r="I23" s="16"/>
      <c r="J23" s="17">
        <v>100.0</v>
      </c>
      <c r="K23" s="17">
        <v>100.0</v>
      </c>
      <c r="L23" s="17">
        <v>100.0</v>
      </c>
      <c r="M23" s="22">
        <v>100.0</v>
      </c>
      <c r="N23" s="22">
        <v>80.0</v>
      </c>
      <c r="O23" s="17">
        <v>0.0</v>
      </c>
      <c r="P23" s="17">
        <v>0.0</v>
      </c>
      <c r="Q23" s="23">
        <f t="shared" si="1"/>
        <v>80</v>
      </c>
    </row>
    <row r="24" ht="15.75" customHeight="1">
      <c r="B24" s="19">
        <v>16.0</v>
      </c>
      <c r="C24" s="20" t="s">
        <v>111</v>
      </c>
      <c r="D24" s="21" t="s">
        <v>112</v>
      </c>
      <c r="E24" s="15"/>
      <c r="F24" s="15"/>
      <c r="G24" s="15"/>
      <c r="H24" s="15"/>
      <c r="I24" s="16"/>
      <c r="J24" s="17">
        <v>75.0</v>
      </c>
      <c r="K24" s="17">
        <v>100.0</v>
      </c>
      <c r="L24" s="17">
        <v>100.0</v>
      </c>
      <c r="M24" s="22">
        <v>100.0</v>
      </c>
      <c r="N24" s="22">
        <v>80.0</v>
      </c>
      <c r="O24" s="17">
        <v>0.0</v>
      </c>
      <c r="P24" s="17">
        <v>0.0</v>
      </c>
      <c r="Q24" s="23">
        <f t="shared" si="1"/>
        <v>75.83333333</v>
      </c>
    </row>
    <row r="25" ht="15.75" customHeight="1">
      <c r="B25" s="19">
        <v>17.0</v>
      </c>
      <c r="C25" s="20" t="s">
        <v>115</v>
      </c>
      <c r="D25" s="21" t="s">
        <v>116</v>
      </c>
      <c r="E25" s="15"/>
      <c r="F25" s="15"/>
      <c r="G25" s="15"/>
      <c r="H25" s="15"/>
      <c r="I25" s="16"/>
      <c r="J25" s="17">
        <v>100.0</v>
      </c>
      <c r="K25" s="17">
        <v>100.0</v>
      </c>
      <c r="L25" s="17">
        <v>85.0</v>
      </c>
      <c r="M25" s="22">
        <v>100.0</v>
      </c>
      <c r="N25" s="22">
        <v>80.0</v>
      </c>
      <c r="O25" s="17">
        <v>0.0</v>
      </c>
      <c r="P25" s="17">
        <v>0.0</v>
      </c>
      <c r="Q25" s="23">
        <f t="shared" si="1"/>
        <v>77.5</v>
      </c>
    </row>
    <row r="26" ht="15.75" customHeight="1">
      <c r="B26" s="19">
        <v>18.0</v>
      </c>
      <c r="C26" s="20" t="s">
        <v>117</v>
      </c>
      <c r="D26" s="21" t="s">
        <v>118</v>
      </c>
      <c r="E26" s="15"/>
      <c r="F26" s="15"/>
      <c r="G26" s="15"/>
      <c r="H26" s="15"/>
      <c r="I26" s="16"/>
      <c r="J26" s="17">
        <v>100.0</v>
      </c>
      <c r="K26" s="17">
        <v>100.0</v>
      </c>
      <c r="L26" s="17">
        <v>100.0</v>
      </c>
      <c r="M26" s="22">
        <v>60.0</v>
      </c>
      <c r="N26" s="22">
        <v>80.0</v>
      </c>
      <c r="O26" s="17">
        <v>0.0</v>
      </c>
      <c r="P26" s="17">
        <v>0.0</v>
      </c>
      <c r="Q26" s="23">
        <f t="shared" si="1"/>
        <v>73.33333333</v>
      </c>
    </row>
    <row r="27" ht="15.75" customHeight="1">
      <c r="B27" s="19">
        <v>19.0</v>
      </c>
      <c r="C27" s="39" t="s">
        <v>52</v>
      </c>
      <c r="D27" s="21" t="s">
        <v>53</v>
      </c>
      <c r="E27" s="15"/>
      <c r="F27" s="15"/>
      <c r="G27" s="15"/>
      <c r="H27" s="15"/>
      <c r="I27" s="16"/>
      <c r="J27" s="17">
        <v>45.0</v>
      </c>
      <c r="K27" s="17">
        <v>65.0</v>
      </c>
      <c r="L27" s="17">
        <v>95.0</v>
      </c>
      <c r="M27" s="22">
        <v>100.0</v>
      </c>
      <c r="N27" s="22">
        <v>55.0</v>
      </c>
      <c r="O27" s="17">
        <v>0.0</v>
      </c>
      <c r="P27" s="17">
        <v>0.0</v>
      </c>
      <c r="Q27" s="23">
        <f t="shared" si="1"/>
        <v>60</v>
      </c>
    </row>
    <row r="28" ht="15.75" customHeight="1">
      <c r="B28" s="19">
        <f t="shared" ref="B28:B29" si="3">B27+1</f>
        <v>20</v>
      </c>
      <c r="C28" s="20"/>
      <c r="D28" s="21"/>
      <c r="E28" s="15"/>
      <c r="F28" s="15"/>
      <c r="G28" s="15"/>
      <c r="H28" s="15"/>
      <c r="I28" s="16"/>
      <c r="J28" s="17"/>
      <c r="K28" s="17"/>
      <c r="L28" s="17"/>
      <c r="M28" s="17"/>
      <c r="N28" s="17"/>
      <c r="O28" s="17"/>
      <c r="P28" s="17"/>
      <c r="Q28" s="23"/>
    </row>
    <row r="29" ht="15.75" customHeight="1">
      <c r="B29" s="19">
        <f t="shared" si="3"/>
        <v>21</v>
      </c>
      <c r="C29" s="20"/>
      <c r="D29" s="21"/>
      <c r="E29" s="15"/>
      <c r="F29" s="15"/>
      <c r="G29" s="15"/>
      <c r="H29" s="15"/>
      <c r="I29" s="16"/>
      <c r="J29" s="17"/>
      <c r="K29" s="17"/>
      <c r="L29" s="17"/>
      <c r="M29" s="17"/>
      <c r="N29" s="17"/>
      <c r="O29" s="17"/>
      <c r="P29" s="17"/>
      <c r="Q29" s="23"/>
    </row>
    <row r="30" ht="15.75" customHeight="1">
      <c r="B30" s="19">
        <v>22.0</v>
      </c>
      <c r="C30" s="20"/>
      <c r="D30" s="21"/>
      <c r="E30" s="15"/>
      <c r="F30" s="15"/>
      <c r="G30" s="15"/>
      <c r="H30" s="15"/>
      <c r="I30" s="16"/>
      <c r="J30" s="17"/>
      <c r="K30" s="17"/>
      <c r="L30" s="17"/>
      <c r="M30" s="17"/>
      <c r="N30" s="17"/>
      <c r="O30" s="17"/>
      <c r="P30" s="17"/>
      <c r="Q30" s="23"/>
    </row>
    <row r="31" ht="15.75" customHeight="1">
      <c r="B31" s="19">
        <v>23.0</v>
      </c>
      <c r="C31" s="20"/>
      <c r="D31" s="21"/>
      <c r="E31" s="15"/>
      <c r="F31" s="15"/>
      <c r="G31" s="15"/>
      <c r="H31" s="15"/>
      <c r="I31" s="16"/>
      <c r="J31" s="17"/>
      <c r="K31" s="17"/>
      <c r="L31" s="17"/>
      <c r="M31" s="17"/>
      <c r="N31" s="17"/>
      <c r="O31" s="17"/>
      <c r="P31" s="17"/>
      <c r="Q31" s="23"/>
    </row>
    <row r="32" ht="15.75" customHeight="1">
      <c r="B32" s="19">
        <v>24.0</v>
      </c>
      <c r="C32" s="20"/>
      <c r="D32" s="21"/>
      <c r="E32" s="15"/>
      <c r="F32" s="15"/>
      <c r="G32" s="15"/>
      <c r="H32" s="15"/>
      <c r="I32" s="16"/>
      <c r="J32" s="17"/>
      <c r="K32" s="17"/>
      <c r="L32" s="17"/>
      <c r="M32" s="17"/>
      <c r="N32" s="17"/>
      <c r="O32" s="17"/>
      <c r="P32" s="17"/>
      <c r="Q32" s="23"/>
    </row>
    <row r="33" ht="15.75" customHeight="1">
      <c r="B33" s="19">
        <v>25.0</v>
      </c>
      <c r="C33" s="20"/>
      <c r="D33" s="21"/>
      <c r="E33" s="15"/>
      <c r="F33" s="15"/>
      <c r="G33" s="15"/>
      <c r="H33" s="15"/>
      <c r="I33" s="16"/>
      <c r="J33" s="17"/>
      <c r="K33" s="17"/>
      <c r="L33" s="17"/>
      <c r="M33" s="17"/>
      <c r="N33" s="17"/>
      <c r="O33" s="17"/>
      <c r="P33" s="17"/>
      <c r="Q33" s="23"/>
    </row>
    <row r="34" ht="15.75" customHeight="1">
      <c r="B34" s="19">
        <f t="shared" ref="B34:B36" si="4">B33+1</f>
        <v>26</v>
      </c>
      <c r="C34" s="20"/>
      <c r="D34" s="21"/>
      <c r="E34" s="15"/>
      <c r="F34" s="15"/>
      <c r="G34" s="15"/>
      <c r="H34" s="15"/>
      <c r="I34" s="16"/>
      <c r="J34" s="17"/>
      <c r="K34" s="17"/>
      <c r="L34" s="17"/>
      <c r="M34" s="17"/>
      <c r="N34" s="17"/>
      <c r="O34" s="17"/>
      <c r="P34" s="17"/>
      <c r="Q34" s="23"/>
    </row>
    <row r="35" ht="15.75" customHeight="1">
      <c r="B35" s="19">
        <f t="shared" si="4"/>
        <v>27</v>
      </c>
      <c r="C35" s="20"/>
      <c r="D35" s="21"/>
      <c r="E35" s="15"/>
      <c r="F35" s="15"/>
      <c r="G35" s="15"/>
      <c r="H35" s="15"/>
      <c r="I35" s="16"/>
      <c r="J35" s="17"/>
      <c r="K35" s="17"/>
      <c r="L35" s="17"/>
      <c r="M35" s="17"/>
      <c r="N35" s="17"/>
      <c r="O35" s="17"/>
      <c r="P35" s="17"/>
      <c r="Q35" s="23"/>
    </row>
    <row r="36" ht="15.75" customHeight="1">
      <c r="B36" s="19">
        <f t="shared" si="4"/>
        <v>28</v>
      </c>
      <c r="C36" s="20"/>
      <c r="D36" s="21"/>
      <c r="E36" s="15"/>
      <c r="F36" s="15"/>
      <c r="G36" s="15"/>
      <c r="H36" s="15"/>
      <c r="I36" s="16"/>
      <c r="J36" s="17"/>
      <c r="K36" s="17"/>
      <c r="L36" s="17"/>
      <c r="M36" s="17"/>
      <c r="N36" s="17"/>
      <c r="O36" s="17"/>
      <c r="P36" s="17"/>
      <c r="Q36" s="23"/>
    </row>
    <row r="37" ht="15.75" customHeight="1">
      <c r="B37" s="19">
        <v>29.0</v>
      </c>
      <c r="C37" s="20"/>
      <c r="D37" s="21"/>
      <c r="E37" s="15"/>
      <c r="F37" s="15"/>
      <c r="G37" s="15"/>
      <c r="H37" s="15"/>
      <c r="I37" s="16"/>
      <c r="J37" s="17"/>
      <c r="K37" s="17"/>
      <c r="L37" s="17"/>
      <c r="M37" s="17"/>
      <c r="N37" s="17"/>
      <c r="O37" s="17"/>
      <c r="P37" s="17"/>
      <c r="Q37" s="23"/>
    </row>
    <row r="38" ht="15.75" customHeight="1">
      <c r="B38" s="19">
        <v>30.0</v>
      </c>
      <c r="C38" s="20"/>
      <c r="D38" s="21"/>
      <c r="E38" s="15"/>
      <c r="F38" s="15"/>
      <c r="G38" s="15"/>
      <c r="H38" s="15"/>
      <c r="I38" s="16"/>
      <c r="J38" s="17"/>
      <c r="K38" s="17"/>
      <c r="L38" s="17"/>
      <c r="M38" s="17"/>
      <c r="N38" s="17"/>
      <c r="O38" s="17"/>
      <c r="P38" s="17"/>
      <c r="Q38" s="23"/>
    </row>
    <row r="39" ht="15.75" customHeight="1">
      <c r="B39" s="19">
        <v>31.0</v>
      </c>
      <c r="C39" s="20"/>
      <c r="D39" s="21"/>
      <c r="E39" s="15"/>
      <c r="F39" s="15"/>
      <c r="G39" s="15"/>
      <c r="H39" s="15"/>
      <c r="I39" s="16"/>
      <c r="J39" s="17"/>
      <c r="K39" s="17"/>
      <c r="L39" s="17"/>
      <c r="M39" s="17"/>
      <c r="N39" s="17"/>
      <c r="O39" s="17"/>
      <c r="P39" s="17"/>
      <c r="Q39" s="23"/>
    </row>
    <row r="40" ht="15.75" customHeight="1">
      <c r="B40" s="19">
        <f t="shared" ref="B40:B41" si="5">B39+1</f>
        <v>32</v>
      </c>
      <c r="C40" s="20"/>
      <c r="D40" s="21"/>
      <c r="E40" s="15"/>
      <c r="F40" s="15"/>
      <c r="G40" s="15"/>
      <c r="H40" s="15"/>
      <c r="I40" s="16"/>
      <c r="J40" s="17"/>
      <c r="K40" s="17"/>
      <c r="L40" s="17"/>
      <c r="M40" s="17"/>
      <c r="N40" s="17"/>
      <c r="O40" s="17"/>
      <c r="P40" s="17"/>
      <c r="Q40" s="23"/>
    </row>
    <row r="41" ht="15.75" customHeight="1">
      <c r="B41" s="19">
        <f t="shared" si="5"/>
        <v>33</v>
      </c>
      <c r="C41" s="20"/>
      <c r="D41" s="21"/>
      <c r="E41" s="15"/>
      <c r="F41" s="15"/>
      <c r="G41" s="15"/>
      <c r="H41" s="15"/>
      <c r="I41" s="16"/>
      <c r="J41" s="17"/>
      <c r="K41" s="17"/>
      <c r="L41" s="17"/>
      <c r="M41" s="17"/>
      <c r="N41" s="17"/>
      <c r="O41" s="17"/>
      <c r="P41" s="17"/>
      <c r="Q41" s="23"/>
    </row>
    <row r="42" ht="15.75" customHeight="1">
      <c r="B42" s="19">
        <v>26.0</v>
      </c>
      <c r="C42" s="13"/>
      <c r="D42" s="14"/>
      <c r="E42" s="15"/>
      <c r="F42" s="15"/>
      <c r="G42" s="15"/>
      <c r="H42" s="15"/>
      <c r="I42" s="16"/>
      <c r="J42" s="17"/>
      <c r="K42" s="17"/>
      <c r="L42" s="17"/>
      <c r="M42" s="17"/>
      <c r="N42" s="17"/>
      <c r="O42" s="17"/>
      <c r="P42" s="17"/>
      <c r="Q42" s="23"/>
    </row>
    <row r="43" ht="15.75" customHeight="1">
      <c r="B43" s="19">
        <f t="shared" ref="B43:B45" si="6">B42+1</f>
        <v>27</v>
      </c>
      <c r="C43" s="13"/>
      <c r="D43" s="14"/>
      <c r="E43" s="15"/>
      <c r="F43" s="15"/>
      <c r="G43" s="15"/>
      <c r="H43" s="15"/>
      <c r="I43" s="16"/>
      <c r="J43" s="17"/>
      <c r="K43" s="17"/>
      <c r="L43" s="17"/>
      <c r="M43" s="17"/>
      <c r="N43" s="17"/>
      <c r="O43" s="17"/>
      <c r="P43" s="17"/>
      <c r="Q43" s="23"/>
    </row>
    <row r="44" ht="15.75" customHeight="1">
      <c r="B44" s="19">
        <f t="shared" si="6"/>
        <v>28</v>
      </c>
      <c r="C44" s="13"/>
      <c r="D44" s="14"/>
      <c r="E44" s="15"/>
      <c r="F44" s="15"/>
      <c r="G44" s="15"/>
      <c r="H44" s="15"/>
      <c r="I44" s="16"/>
      <c r="J44" s="17"/>
      <c r="K44" s="17"/>
      <c r="L44" s="17"/>
      <c r="M44" s="17"/>
      <c r="N44" s="17"/>
      <c r="O44" s="17"/>
      <c r="P44" s="17"/>
      <c r="Q44" s="23"/>
    </row>
    <row r="45" ht="15.75" customHeight="1">
      <c r="B45" s="19">
        <f t="shared" si="6"/>
        <v>29</v>
      </c>
      <c r="C45" s="13"/>
      <c r="D45" s="14"/>
      <c r="E45" s="15"/>
      <c r="F45" s="15"/>
      <c r="G45" s="15"/>
      <c r="H45" s="15"/>
      <c r="I45" s="16"/>
      <c r="J45" s="17"/>
      <c r="K45" s="17"/>
      <c r="L45" s="17"/>
      <c r="M45" s="17"/>
      <c r="N45" s="17"/>
      <c r="O45" s="17"/>
      <c r="P45" s="17"/>
      <c r="Q45" s="23"/>
    </row>
    <row r="46" ht="15.75" customHeight="1">
      <c r="B46" s="19">
        <v>30.0</v>
      </c>
      <c r="C46" s="20"/>
      <c r="D46" s="21"/>
      <c r="E46" s="15"/>
      <c r="F46" s="15"/>
      <c r="G46" s="15"/>
      <c r="H46" s="15"/>
      <c r="I46" s="16"/>
      <c r="J46" s="17"/>
      <c r="K46" s="17"/>
      <c r="L46" s="17"/>
      <c r="M46" s="17"/>
      <c r="N46" s="17"/>
      <c r="O46" s="17"/>
      <c r="P46" s="17"/>
      <c r="Q46" s="23"/>
    </row>
    <row r="47" ht="15.75" customHeight="1">
      <c r="B47" s="19">
        <f t="shared" ref="B47:B49" si="7">B46+1</f>
        <v>31</v>
      </c>
      <c r="C47" s="20"/>
      <c r="D47" s="21"/>
      <c r="E47" s="15"/>
      <c r="F47" s="15"/>
      <c r="G47" s="15"/>
      <c r="H47" s="15"/>
      <c r="I47" s="16"/>
      <c r="J47" s="17"/>
      <c r="K47" s="17"/>
      <c r="L47" s="17"/>
      <c r="M47" s="17"/>
      <c r="N47" s="17"/>
      <c r="O47" s="17"/>
      <c r="P47" s="17"/>
      <c r="Q47" s="23"/>
    </row>
    <row r="48" ht="15.75" customHeight="1">
      <c r="B48" s="19">
        <f t="shared" si="7"/>
        <v>32</v>
      </c>
      <c r="C48" s="13"/>
      <c r="D48" s="14"/>
      <c r="E48" s="15"/>
      <c r="F48" s="15"/>
      <c r="G48" s="15"/>
      <c r="H48" s="15"/>
      <c r="I48" s="16"/>
      <c r="J48" s="17"/>
      <c r="K48" s="17"/>
      <c r="L48" s="17"/>
      <c r="M48" s="17"/>
      <c r="N48" s="17"/>
      <c r="O48" s="17"/>
      <c r="P48" s="17"/>
      <c r="Q48" s="23"/>
    </row>
    <row r="49" ht="15.75" customHeight="1">
      <c r="B49" s="19">
        <f t="shared" si="7"/>
        <v>33</v>
      </c>
      <c r="C49" s="20"/>
      <c r="D49" s="21"/>
      <c r="E49" s="15"/>
      <c r="F49" s="15"/>
      <c r="G49" s="15"/>
      <c r="H49" s="15"/>
      <c r="I49" s="16"/>
      <c r="J49" s="17"/>
      <c r="K49" s="17"/>
      <c r="L49" s="17"/>
      <c r="M49" s="17"/>
      <c r="N49" s="17"/>
      <c r="O49" s="17"/>
      <c r="P49" s="17"/>
      <c r="Q49" s="23"/>
    </row>
    <row r="50" ht="15.75" customHeight="1">
      <c r="B50" s="19">
        <v>34.0</v>
      </c>
      <c r="C50" s="13"/>
      <c r="D50" s="14"/>
      <c r="E50" s="15"/>
      <c r="F50" s="15"/>
      <c r="G50" s="15"/>
      <c r="H50" s="15"/>
      <c r="I50" s="16"/>
      <c r="J50" s="17"/>
      <c r="K50" s="17"/>
      <c r="L50" s="17"/>
      <c r="M50" s="17"/>
      <c r="N50" s="17"/>
      <c r="O50" s="17"/>
      <c r="P50" s="17"/>
      <c r="Q50" s="23"/>
    </row>
    <row r="51" ht="15.75" customHeight="1">
      <c r="B51" s="19">
        <f t="shared" ref="B51:B64" si="8">B50+1</f>
        <v>35</v>
      </c>
      <c r="C51" s="13"/>
      <c r="D51" s="14"/>
      <c r="E51" s="15"/>
      <c r="F51" s="15"/>
      <c r="G51" s="15"/>
      <c r="H51" s="15"/>
      <c r="I51" s="16"/>
      <c r="J51" s="17"/>
      <c r="K51" s="17"/>
      <c r="L51" s="17"/>
      <c r="M51" s="17"/>
      <c r="N51" s="17"/>
      <c r="O51" s="17"/>
      <c r="P51" s="17"/>
      <c r="Q51" s="23"/>
    </row>
    <row r="52" ht="15.75" customHeight="1">
      <c r="B52" s="19">
        <f t="shared" si="8"/>
        <v>36</v>
      </c>
      <c r="C52" s="20"/>
      <c r="D52" s="21"/>
      <c r="E52" s="15"/>
      <c r="F52" s="15"/>
      <c r="G52" s="15"/>
      <c r="H52" s="15"/>
      <c r="I52" s="16"/>
      <c r="J52" s="17"/>
      <c r="K52" s="17"/>
      <c r="L52" s="17"/>
      <c r="M52" s="17"/>
      <c r="N52" s="17"/>
      <c r="O52" s="17"/>
      <c r="P52" s="17"/>
      <c r="Q52" s="23"/>
    </row>
    <row r="53" ht="15.75" customHeight="1">
      <c r="B53" s="19">
        <f t="shared" si="8"/>
        <v>37</v>
      </c>
      <c r="C53" s="20"/>
      <c r="D53" s="21"/>
      <c r="E53" s="15"/>
      <c r="F53" s="15"/>
      <c r="G53" s="15"/>
      <c r="H53" s="15"/>
      <c r="I53" s="16"/>
      <c r="J53" s="17"/>
      <c r="K53" s="17"/>
      <c r="L53" s="17"/>
      <c r="M53" s="17"/>
      <c r="N53" s="17"/>
      <c r="O53" s="17"/>
      <c r="P53" s="17"/>
      <c r="Q53" s="23"/>
    </row>
    <row r="54" ht="15.75" customHeight="1">
      <c r="B54" s="19">
        <f t="shared" si="8"/>
        <v>38</v>
      </c>
      <c r="C54" s="20"/>
      <c r="D54" s="21"/>
      <c r="E54" s="15"/>
      <c r="F54" s="15"/>
      <c r="G54" s="15"/>
      <c r="H54" s="15"/>
      <c r="I54" s="16"/>
      <c r="J54" s="17"/>
      <c r="K54" s="17"/>
      <c r="L54" s="17"/>
      <c r="M54" s="17"/>
      <c r="N54" s="17"/>
      <c r="O54" s="17"/>
      <c r="P54" s="17"/>
      <c r="Q54" s="23"/>
    </row>
    <row r="55" ht="15.75" customHeight="1">
      <c r="B55" s="19">
        <f t="shared" si="8"/>
        <v>39</v>
      </c>
      <c r="C55" s="19"/>
      <c r="D55" s="21"/>
      <c r="E55" s="15"/>
      <c r="F55" s="15"/>
      <c r="G55" s="15"/>
      <c r="H55" s="15"/>
      <c r="I55" s="16"/>
      <c r="J55" s="17"/>
      <c r="K55" s="17"/>
      <c r="L55" s="17"/>
      <c r="M55" s="17"/>
      <c r="N55" s="17"/>
      <c r="O55" s="17"/>
      <c r="P55" s="17"/>
      <c r="Q55" s="23"/>
    </row>
    <row r="56" ht="15.75" customHeight="1">
      <c r="B56" s="19">
        <f t="shared" si="8"/>
        <v>40</v>
      </c>
      <c r="C56" s="24"/>
      <c r="D56" s="21"/>
      <c r="E56" s="15"/>
      <c r="F56" s="15"/>
      <c r="G56" s="15"/>
      <c r="H56" s="15"/>
      <c r="I56" s="16"/>
      <c r="J56" s="17"/>
      <c r="K56" s="17"/>
      <c r="L56" s="17"/>
      <c r="M56" s="17"/>
      <c r="N56" s="17"/>
      <c r="O56" s="17"/>
      <c r="P56" s="17"/>
      <c r="Q56" s="23"/>
    </row>
    <row r="57" ht="15.75" customHeight="1">
      <c r="B57" s="19">
        <f t="shared" si="8"/>
        <v>41</v>
      </c>
      <c r="C57" s="24"/>
      <c r="D57" s="21"/>
      <c r="E57" s="15"/>
      <c r="F57" s="15"/>
      <c r="G57" s="15"/>
      <c r="H57" s="15"/>
      <c r="I57" s="16"/>
      <c r="J57" s="17"/>
      <c r="K57" s="17"/>
      <c r="L57" s="17"/>
      <c r="M57" s="17"/>
      <c r="N57" s="17"/>
      <c r="O57" s="17"/>
      <c r="P57" s="17"/>
      <c r="Q57" s="23"/>
    </row>
    <row r="58" ht="15.75" customHeight="1">
      <c r="B58" s="19">
        <f t="shared" si="8"/>
        <v>42</v>
      </c>
      <c r="C58" s="24"/>
      <c r="D58" s="21"/>
      <c r="E58" s="15"/>
      <c r="F58" s="15"/>
      <c r="G58" s="15"/>
      <c r="H58" s="15"/>
      <c r="I58" s="16"/>
      <c r="J58" s="17"/>
      <c r="K58" s="17"/>
      <c r="L58" s="17"/>
      <c r="M58" s="17"/>
      <c r="N58" s="17"/>
      <c r="O58" s="17"/>
      <c r="P58" s="17"/>
      <c r="Q58" s="23"/>
    </row>
    <row r="59" ht="15.75" customHeight="1">
      <c r="B59" s="19">
        <f t="shared" si="8"/>
        <v>43</v>
      </c>
      <c r="C59" s="24"/>
      <c r="D59" s="21"/>
      <c r="E59" s="15"/>
      <c r="F59" s="15"/>
      <c r="G59" s="15"/>
      <c r="H59" s="15"/>
      <c r="I59" s="16"/>
      <c r="J59" s="17"/>
      <c r="K59" s="17"/>
      <c r="L59" s="17"/>
      <c r="M59" s="17"/>
      <c r="N59" s="17"/>
      <c r="O59" s="17"/>
      <c r="P59" s="17"/>
      <c r="Q59" s="23"/>
    </row>
    <row r="60" ht="15.75" customHeight="1">
      <c r="B60" s="19">
        <f t="shared" si="8"/>
        <v>44</v>
      </c>
      <c r="C60" s="24"/>
      <c r="D60" s="21"/>
      <c r="E60" s="15"/>
      <c r="F60" s="15"/>
      <c r="G60" s="15"/>
      <c r="H60" s="15"/>
      <c r="I60" s="16"/>
      <c r="J60" s="17"/>
      <c r="K60" s="17"/>
      <c r="L60" s="17"/>
      <c r="M60" s="17"/>
      <c r="N60" s="17"/>
      <c r="O60" s="17"/>
      <c r="P60" s="17"/>
      <c r="Q60" s="23"/>
    </row>
    <row r="61" ht="15.75" customHeight="1">
      <c r="B61" s="19">
        <f t="shared" si="8"/>
        <v>45</v>
      </c>
      <c r="C61" s="24"/>
      <c r="D61" s="21"/>
      <c r="E61" s="15"/>
      <c r="F61" s="15"/>
      <c r="G61" s="15"/>
      <c r="H61" s="15"/>
      <c r="I61" s="16"/>
      <c r="J61" s="17"/>
      <c r="K61" s="17"/>
      <c r="L61" s="17"/>
      <c r="M61" s="17"/>
      <c r="N61" s="17"/>
      <c r="O61" s="17"/>
      <c r="P61" s="17"/>
      <c r="Q61" s="23"/>
    </row>
    <row r="62" ht="15.75" customHeight="1">
      <c r="B62" s="19">
        <f t="shared" si="8"/>
        <v>46</v>
      </c>
      <c r="C62" s="24"/>
      <c r="D62" s="21"/>
      <c r="E62" s="15"/>
      <c r="F62" s="15"/>
      <c r="G62" s="15"/>
      <c r="H62" s="15"/>
      <c r="I62" s="16"/>
      <c r="J62" s="17"/>
      <c r="K62" s="17"/>
      <c r="L62" s="17"/>
      <c r="M62" s="17"/>
      <c r="N62" s="17"/>
      <c r="O62" s="17"/>
      <c r="P62" s="17"/>
      <c r="Q62" s="23"/>
    </row>
    <row r="63" ht="15.75" customHeight="1">
      <c r="B63" s="19">
        <f t="shared" si="8"/>
        <v>47</v>
      </c>
      <c r="C63" s="24"/>
      <c r="D63" s="21"/>
      <c r="E63" s="15"/>
      <c r="F63" s="15"/>
      <c r="G63" s="15"/>
      <c r="H63" s="15"/>
      <c r="I63" s="16"/>
      <c r="J63" s="17"/>
      <c r="K63" s="17"/>
      <c r="L63" s="17"/>
      <c r="M63" s="17"/>
      <c r="N63" s="17"/>
      <c r="O63" s="17"/>
      <c r="P63" s="17"/>
      <c r="Q63" s="23"/>
    </row>
    <row r="64" ht="15.75" customHeight="1">
      <c r="B64" s="19">
        <f t="shared" si="8"/>
        <v>48</v>
      </c>
      <c r="C64" s="13"/>
      <c r="D64" s="14"/>
      <c r="E64" s="15"/>
      <c r="F64" s="15"/>
      <c r="G64" s="15"/>
      <c r="H64" s="15"/>
      <c r="I64" s="16"/>
      <c r="J64" s="13"/>
      <c r="K64" s="13"/>
      <c r="L64" s="13"/>
      <c r="M64" s="13"/>
      <c r="N64" s="13"/>
      <c r="O64" s="13"/>
      <c r="P64" s="13"/>
      <c r="Q64" s="23"/>
    </row>
    <row r="65" ht="15.75" customHeight="1">
      <c r="C65" s="4"/>
      <c r="E65" s="4"/>
      <c r="H65" s="25" t="s">
        <v>56</v>
      </c>
      <c r="I65" s="26"/>
      <c r="J65" s="27">
        <f t="shared" ref="J65:P65" si="9">COUNTIF(J9:J64,"&gt;=70")</f>
        <v>14</v>
      </c>
      <c r="K65" s="27">
        <f t="shared" si="9"/>
        <v>16</v>
      </c>
      <c r="L65" s="27">
        <f t="shared" si="9"/>
        <v>18</v>
      </c>
      <c r="M65" s="27">
        <f t="shared" si="9"/>
        <v>15</v>
      </c>
      <c r="N65" s="27">
        <f t="shared" si="9"/>
        <v>15</v>
      </c>
      <c r="O65" s="27">
        <f t="shared" si="9"/>
        <v>0</v>
      </c>
      <c r="P65" s="27">
        <f t="shared" si="9"/>
        <v>0</v>
      </c>
      <c r="Q65" s="28">
        <f>COUNTIF(Q9:Q59,"&gt;=70")</f>
        <v>14</v>
      </c>
    </row>
    <row r="66" ht="15.75" customHeight="1">
      <c r="C66" s="4"/>
      <c r="E66" s="3"/>
      <c r="H66" s="29" t="s">
        <v>57</v>
      </c>
      <c r="I66" s="16"/>
      <c r="J66" s="30">
        <f t="shared" ref="J66:Q66" si="10">COUNTIF(J9:J64,"&lt;70")</f>
        <v>5</v>
      </c>
      <c r="K66" s="30">
        <f t="shared" si="10"/>
        <v>3</v>
      </c>
      <c r="L66" s="30">
        <f t="shared" si="10"/>
        <v>1</v>
      </c>
      <c r="M66" s="30">
        <f t="shared" si="10"/>
        <v>4</v>
      </c>
      <c r="N66" s="30">
        <f t="shared" si="10"/>
        <v>4</v>
      </c>
      <c r="O66" s="30">
        <f t="shared" si="10"/>
        <v>19</v>
      </c>
      <c r="P66" s="30">
        <f t="shared" si="10"/>
        <v>19</v>
      </c>
      <c r="Q66" s="30">
        <f t="shared" si="10"/>
        <v>5</v>
      </c>
    </row>
    <row r="67" ht="15.75" customHeight="1">
      <c r="C67" s="4"/>
      <c r="H67" s="29" t="s">
        <v>58</v>
      </c>
      <c r="I67" s="16"/>
      <c r="J67" s="30">
        <f t="shared" ref="J67:Q67" si="11">COUNT(J9:J64)</f>
        <v>19</v>
      </c>
      <c r="K67" s="30">
        <f t="shared" si="11"/>
        <v>19</v>
      </c>
      <c r="L67" s="30">
        <f t="shared" si="11"/>
        <v>19</v>
      </c>
      <c r="M67" s="30">
        <f t="shared" si="11"/>
        <v>19</v>
      </c>
      <c r="N67" s="30">
        <f t="shared" si="11"/>
        <v>19</v>
      </c>
      <c r="O67" s="30">
        <f t="shared" si="11"/>
        <v>19</v>
      </c>
      <c r="P67" s="30">
        <f t="shared" si="11"/>
        <v>19</v>
      </c>
      <c r="Q67" s="30">
        <f t="shared" si="11"/>
        <v>19</v>
      </c>
    </row>
    <row r="68" ht="15.75" customHeight="1">
      <c r="C68" s="4"/>
      <c r="E68" s="4"/>
      <c r="H68" s="31" t="s">
        <v>59</v>
      </c>
      <c r="I68" s="16"/>
      <c r="J68" s="32">
        <f t="shared" ref="J68:Q68" si="12">J65/J67</f>
        <v>0.7368421053</v>
      </c>
      <c r="K68" s="33">
        <f t="shared" si="12"/>
        <v>0.8421052632</v>
      </c>
      <c r="L68" s="33">
        <f t="shared" si="12"/>
        <v>0.9473684211</v>
      </c>
      <c r="M68" s="33">
        <f t="shared" si="12"/>
        <v>0.7894736842</v>
      </c>
      <c r="N68" s="33">
        <f t="shared" si="12"/>
        <v>0.7894736842</v>
      </c>
      <c r="O68" s="33">
        <f t="shared" si="12"/>
        <v>0</v>
      </c>
      <c r="P68" s="33">
        <f t="shared" si="12"/>
        <v>0</v>
      </c>
      <c r="Q68" s="33">
        <f t="shared" si="12"/>
        <v>0.7368421053</v>
      </c>
    </row>
    <row r="69" ht="15.75" customHeight="1">
      <c r="C69" s="4"/>
      <c r="E69" s="4"/>
      <c r="H69" s="31" t="s">
        <v>60</v>
      </c>
      <c r="I69" s="16"/>
      <c r="J69" s="32">
        <f t="shared" ref="J69:Q69" si="13">J66/J67</f>
        <v>0.2631578947</v>
      </c>
      <c r="K69" s="32">
        <f t="shared" si="13"/>
        <v>0.1578947368</v>
      </c>
      <c r="L69" s="33">
        <f t="shared" si="13"/>
        <v>0.05263157895</v>
      </c>
      <c r="M69" s="33">
        <f t="shared" si="13"/>
        <v>0.2105263158</v>
      </c>
      <c r="N69" s="33">
        <f t="shared" si="13"/>
        <v>0.2105263158</v>
      </c>
      <c r="O69" s="33">
        <f t="shared" si="13"/>
        <v>1</v>
      </c>
      <c r="P69" s="33">
        <f t="shared" si="13"/>
        <v>1</v>
      </c>
      <c r="Q69" s="33">
        <f t="shared" si="13"/>
        <v>0.2631578947</v>
      </c>
    </row>
    <row r="70" ht="15.75" customHeight="1">
      <c r="C70" s="4"/>
      <c r="E70" s="3"/>
    </row>
    <row r="71" ht="15.75" customHeight="1">
      <c r="C71" s="4"/>
      <c r="D71" s="4"/>
      <c r="E71" s="3"/>
    </row>
    <row r="72" ht="15.75" customHeight="1">
      <c r="J72" s="34"/>
      <c r="K72" s="7"/>
      <c r="L72" s="7"/>
      <c r="M72" s="7"/>
      <c r="N72" s="7"/>
      <c r="O72" s="7"/>
      <c r="P72" s="7"/>
    </row>
    <row r="73" ht="15.75" customHeight="1">
      <c r="J73" s="35" t="s">
        <v>61</v>
      </c>
      <c r="K73" s="36"/>
      <c r="L73" s="36"/>
      <c r="M73" s="36"/>
      <c r="N73" s="36"/>
      <c r="O73" s="36"/>
      <c r="P73" s="36"/>
    </row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78">
    <mergeCell ref="D49:I49"/>
    <mergeCell ref="D50:I50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60:I60"/>
    <mergeCell ref="D61:I61"/>
    <mergeCell ref="D62:I62"/>
    <mergeCell ref="C67:E67"/>
    <mergeCell ref="C68:D68"/>
    <mergeCell ref="C69:D69"/>
    <mergeCell ref="C70:D70"/>
    <mergeCell ref="H68:I68"/>
    <mergeCell ref="H69:I69"/>
    <mergeCell ref="J72:P72"/>
    <mergeCell ref="J73:P73"/>
    <mergeCell ref="D63:I63"/>
    <mergeCell ref="D64:I64"/>
    <mergeCell ref="C65:D65"/>
    <mergeCell ref="H65:I65"/>
    <mergeCell ref="C66:D66"/>
    <mergeCell ref="H66:I66"/>
    <mergeCell ref="H67:I67"/>
    <mergeCell ref="B2:P2"/>
    <mergeCell ref="C3:P3"/>
    <mergeCell ref="D4:G4"/>
    <mergeCell ref="J4:K4"/>
    <mergeCell ref="N4:O4"/>
    <mergeCell ref="I6:J6"/>
    <mergeCell ref="K6:P6"/>
    <mergeCell ref="D6:G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</mergeCells>
  <printOptions/>
  <pageMargins bottom="0.7480314960629921" footer="0.0" header="0.0" left="0.2362204724409449" right="0.2362204724409449" top="0.7480314960629921"/>
  <pageSetup scale="75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</cp:coreProperties>
</file>