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FEB-JUL2025 ITSSAT\"/>
    </mc:Choice>
  </mc:AlternateContent>
  <xr:revisionPtr revIDLastSave="0" documentId="13_ncr:1_{FD742655-3EB5-414A-BA48-D9A79560BEA7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5" l="1"/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D15" i="25"/>
  <c r="C15" i="25"/>
  <c r="A15" i="25"/>
  <c r="I14" i="25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E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L14" i="25"/>
  <c r="L15" i="25"/>
  <c r="L16" i="25"/>
  <c r="L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<sst xmlns="http://schemas.openxmlformats.org/spreadsheetml/2006/main" count="200" uniqueCount="51">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</sst>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A8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20</v>
      </c>
      <c r="C8" s="33"/>
      <c r="D8" s="14" t="s">
        <v>4</v>
      </c>
      <c r="E8" s="5">
        <v>4</v>
      </c>
      <c r="G8" s="4" t="s">
        <v>5</v>
      </c>
      <c r="H8" s="5">
        <v>2</v>
      </c>
      <c r="I8" s="32" t="s">
        <v>6</v>
      </c>
      <c r="J8" s="32"/>
      <c r="K8" s="32"/>
      <c r="L8" s="33" t="s">
        <v>50</v>
      </c>
      <c r="M8" s="33"/>
      <c r="N8" s="33"/>
    </row>
    <row r="10" spans="1:14" x14ac:dyDescent="0.2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42</v>
      </c>
      <c r="B14" s="9">
        <v>1</v>
      </c>
      <c r="C14" s="9" t="s">
        <v>43</v>
      </c>
      <c r="D14" s="9" t="s">
        <v>37</v>
      </c>
      <c r="E14" s="9"/>
      <c r="F14" s="9">
        <v>39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70</v>
      </c>
      <c r="N14" s="15">
        <v>0.84599999999999997</v>
      </c>
    </row>
    <row r="15" spans="1:14" s="11" customFormat="1" x14ac:dyDescent="0.2">
      <c r="A15" s="8" t="s">
        <v>42</v>
      </c>
      <c r="B15" s="9">
        <v>1</v>
      </c>
      <c r="C15" s="9" t="s">
        <v>44</v>
      </c>
      <c r="D15" s="9" t="s">
        <v>47</v>
      </c>
      <c r="E15" s="9"/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88</v>
      </c>
      <c r="N15" s="15">
        <v>0.9</v>
      </c>
    </row>
    <row r="16" spans="1:14" s="11" customFormat="1" x14ac:dyDescent="0.2">
      <c r="A16" s="8" t="s">
        <v>35</v>
      </c>
      <c r="B16" s="9">
        <v>1</v>
      </c>
      <c r="C16" s="9" t="s">
        <v>45</v>
      </c>
      <c r="D16" s="9" t="s">
        <v>48</v>
      </c>
      <c r="E16" s="9"/>
      <c r="F16" s="9">
        <v>21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77</v>
      </c>
      <c r="N16" s="15">
        <v>0.9</v>
      </c>
    </row>
    <row r="17" spans="1:18" s="11" customFormat="1" x14ac:dyDescent="0.2">
      <c r="A17" s="8" t="s">
        <v>36</v>
      </c>
      <c r="B17" s="9">
        <v>1</v>
      </c>
      <c r="C17" s="9" t="s">
        <v>46</v>
      </c>
      <c r="D17" s="9" t="s">
        <v>49</v>
      </c>
      <c r="E17" s="9"/>
      <c r="F17" s="9">
        <v>29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73</v>
      </c>
      <c r="N17" s="15">
        <v>0.9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109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-109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77</v>
      </c>
      <c r="N28" s="19">
        <f>AVERAGE(N14:N27)</f>
        <v>0.88649999999999995</v>
      </c>
    </row>
    <row r="30" spans="1:18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Q25" sqref="Q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33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0.76</v>
      </c>
    </row>
    <row r="15" spans="1:14" s="11" customFormat="1" x14ac:dyDescent="0.2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32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81</v>
      </c>
      <c r="N15" s="15">
        <v>0.38</v>
      </c>
    </row>
    <row r="16" spans="1:14" s="11" customFormat="1" x14ac:dyDescent="0.2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f>'1'!E16</f>
        <v>0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64</v>
      </c>
      <c r="N16" s="15">
        <v>0.41</v>
      </c>
    </row>
    <row r="17" spans="1:14" s="11" customFormat="1" x14ac:dyDescent="0.2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82</v>
      </c>
      <c r="N17" s="15">
        <v>0.42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84</v>
      </c>
      <c r="F28" s="17">
        <f>SUM(F14:F27)</f>
        <v>105</v>
      </c>
      <c r="G28" s="17">
        <f>SUM(G14:G27)</f>
        <v>0</v>
      </c>
      <c r="H28" s="18">
        <f>SUM(F28:G28)/E28</f>
        <v>1.25</v>
      </c>
      <c r="I28" s="17">
        <f t="shared" ref="I28" si="0">(E28-SUM(F28:G28))-K28</f>
        <v>-21</v>
      </c>
      <c r="J28" s="18">
        <f t="shared" ref="J28" si="1">I28/E28</f>
        <v>-0.25</v>
      </c>
      <c r="K28" s="17">
        <f>SUM(K14:K27)</f>
        <v>0</v>
      </c>
      <c r="L28" s="18">
        <f t="shared" ref="L28" si="2">K28/E28</f>
        <v>0</v>
      </c>
      <c r="M28" s="17">
        <f>AVERAGE(M14:M27)</f>
        <v>76.75</v>
      </c>
      <c r="N28" s="19">
        <f>AVERAGE(N14:N27)</f>
        <v>0.49249999999999999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P18" sqref="P18:P19"/>
    </sheetView>
  </sheetViews>
  <sheetFormatPr baseColWidth="10" defaultColWidth="11.42578125" defaultRowHeight="12.75" x14ac:dyDescent="0.2"/>
  <cols>
    <col min="1" max="1" width="38.5703125" style="1" bestFit="1" customWidth="1"/>
    <col min="2" max="2" width="5.85546875" style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86</v>
      </c>
      <c r="N14" s="15">
        <v>0.73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91</v>
      </c>
      <c r="N15" s="15">
        <v>0.78</v>
      </c>
    </row>
    <row r="16" spans="1:14" s="11" customFormat="1" x14ac:dyDescent="0.2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v>34</v>
      </c>
      <c r="F16" s="9">
        <v>27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86</v>
      </c>
      <c r="N16" s="15">
        <v>0.65</v>
      </c>
    </row>
    <row r="17" spans="1:14" s="11" customFormat="1" x14ac:dyDescent="0.2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83</v>
      </c>
      <c r="N17" s="15">
        <v>0.42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94</v>
      </c>
      <c r="G28" s="17">
        <f>SUM(G14:G27)</f>
        <v>0</v>
      </c>
      <c r="H28" s="18">
        <f>SUM(F28:G28)/E28</f>
        <v>0.79661016949152541</v>
      </c>
      <c r="I28" s="17">
        <f t="shared" ref="I28" si="0">(E28-SUM(F28:G28))-K28</f>
        <v>24</v>
      </c>
      <c r="J28" s="18">
        <f t="shared" ref="J28" si="1">I28/E28</f>
        <v>0.20338983050847459</v>
      </c>
      <c r="K28" s="17">
        <f>SUM(K14:K27)</f>
        <v>0</v>
      </c>
      <c r="L28" s="18">
        <f t="shared" ref="L28" si="2">K28/E28</f>
        <v>0</v>
      </c>
      <c r="M28" s="17">
        <f>AVERAGE(M14:M27)</f>
        <v>86.5</v>
      </c>
      <c r="N28" s="19">
        <f>AVERAGE(N14:N27)</f>
        <v>0.64500000000000002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P25" sqref="P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v>33</v>
      </c>
      <c r="F14" s="9">
        <v>26</v>
      </c>
      <c r="G14" s="9"/>
      <c r="H14" s="10"/>
      <c r="I14" s="9">
        <v>7</v>
      </c>
      <c r="J14" s="10"/>
      <c r="K14" s="9">
        <v>0</v>
      </c>
      <c r="L14" s="10">
        <v>0</v>
      </c>
      <c r="M14" s="9">
        <v>89</v>
      </c>
      <c r="N14" s="15">
        <v>0.79</v>
      </c>
    </row>
    <row r="15" spans="1:14" s="11" customFormat="1" x14ac:dyDescent="0.2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96</v>
      </c>
      <c r="N15" s="15">
        <v>0.9</v>
      </c>
    </row>
    <row r="16" spans="1:14" s="11" customFormat="1" x14ac:dyDescent="0.2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34</v>
      </c>
      <c r="F16" s="9">
        <v>26</v>
      </c>
      <c r="G16" s="9"/>
      <c r="H16" s="10"/>
      <c r="I16" s="9">
        <v>8</v>
      </c>
      <c r="J16" s="10"/>
      <c r="K16" s="9">
        <v>0</v>
      </c>
      <c r="L16" s="10">
        <v>0</v>
      </c>
      <c r="M16" s="9">
        <v>84</v>
      </c>
      <c r="N16" s="15">
        <v>0.59</v>
      </c>
    </row>
    <row r="17" spans="1:14" s="11" customFormat="1" x14ac:dyDescent="0.2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87</v>
      </c>
      <c r="N17" s="15">
        <v>0.68</v>
      </c>
    </row>
    <row r="18" spans="1:14" s="11" customFormat="1" x14ac:dyDescent="0.2">
      <c r="A18" s="9" t="s">
        <v>36</v>
      </c>
      <c r="B18" s="9" t="s">
        <v>41</v>
      </c>
      <c r="C18" s="9" t="s">
        <v>45</v>
      </c>
      <c r="D18" s="9" t="s">
        <v>48</v>
      </c>
      <c r="E18" s="9">
        <v>34</v>
      </c>
      <c r="F18" s="9">
        <v>26</v>
      </c>
      <c r="G18" s="9"/>
      <c r="H18" s="10"/>
      <c r="I18" s="9">
        <v>8</v>
      </c>
      <c r="J18" s="10"/>
      <c r="K18" s="9">
        <v>0</v>
      </c>
      <c r="L18" s="10">
        <v>0</v>
      </c>
      <c r="M18" s="9">
        <v>87</v>
      </c>
      <c r="N18" s="15">
        <v>0.73</v>
      </c>
    </row>
    <row r="19" spans="1:14" s="11" customFormat="1" x14ac:dyDescent="0.2">
      <c r="A19" s="9" t="s">
        <v>36</v>
      </c>
      <c r="B19" s="9" t="s">
        <v>41</v>
      </c>
      <c r="C19" s="9" t="s">
        <v>46</v>
      </c>
      <c r="D19" s="9" t="s">
        <v>49</v>
      </c>
      <c r="E19" s="9">
        <v>19</v>
      </c>
      <c r="F19" s="9">
        <v>15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89</v>
      </c>
      <c r="N19" s="15">
        <v>0.79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171</v>
      </c>
      <c r="F28" s="17">
        <f>SUM(F14:F27)</f>
        <v>138</v>
      </c>
      <c r="G28" s="17">
        <f>SUM(G14:G27)</f>
        <v>0</v>
      </c>
      <c r="H28" s="18">
        <f>SUM(F28:G28)/E28</f>
        <v>0.80701754385964908</v>
      </c>
      <c r="I28" s="17">
        <f t="shared" ref="I28" si="0">(E28-SUM(F28:G28))-K28</f>
        <v>33</v>
      </c>
      <c r="J28" s="18">
        <f t="shared" ref="J28" si="1">I28/E28</f>
        <v>0.19298245614035087</v>
      </c>
      <c r="K28" s="17">
        <f>SUM(K14:K27)</f>
        <v>0</v>
      </c>
      <c r="L28" s="18">
        <f t="shared" ref="L28" si="2">K28/E28</f>
        <v>0</v>
      </c>
      <c r="M28" s="17">
        <f>AVERAGE(M14:M27)</f>
        <v>88.666666666666671</v>
      </c>
      <c r="N28" s="19">
        <f>AVERAGE(N14:N27)</f>
        <v>0.7466666666666667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9" zoomScale="80" zoomScaleNormal="80" zoomScaleSheetLayoutView="100" workbookViewId="0">
      <selection activeCell="M16" sqref="M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18.570312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>
        <v>9</v>
      </c>
      <c r="H14" s="10">
        <v>1</v>
      </c>
      <c r="I14" s="9">
        <f t="shared" ref="I14:I18" si="0">(E14-SUM(F14:G14))-K14</f>
        <v>0</v>
      </c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86</v>
      </c>
      <c r="N14" s="15">
        <v>0.76</v>
      </c>
    </row>
    <row r="15" spans="1:14" s="11" customFormat="1" x14ac:dyDescent="0.2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>
        <v>2</v>
      </c>
      <c r="H15" s="10">
        <v>1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89</v>
      </c>
      <c r="N15" s="15">
        <v>0.75</v>
      </c>
    </row>
    <row r="16" spans="1:14" s="11" customFormat="1" x14ac:dyDescent="0.2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34</v>
      </c>
      <c r="F16" s="9">
        <v>23</v>
      </c>
      <c r="G16" s="9">
        <v>11</v>
      </c>
      <c r="H16" s="10"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84</v>
      </c>
      <c r="N16" s="15">
        <v>0.65</v>
      </c>
    </row>
    <row r="17" spans="1:14" s="11" customFormat="1" x14ac:dyDescent="0.2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>
        <v>4</v>
      </c>
      <c r="H17" s="10"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88</v>
      </c>
      <c r="N17" s="15">
        <v>0.79</v>
      </c>
    </row>
    <row r="18" spans="1:14" ht="13.5" thickBot="1" x14ac:dyDescent="0.25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118</v>
      </c>
      <c r="F18" s="17">
        <f>SUM(F14:F17)</f>
        <v>92</v>
      </c>
      <c r="G18" s="17">
        <f>SUM(G14:G17)</f>
        <v>26</v>
      </c>
      <c r="H18" s="18">
        <f>SUM(F18:G18)/E18</f>
        <v>1</v>
      </c>
      <c r="I18" s="17">
        <f t="shared" si="0"/>
        <v>0</v>
      </c>
      <c r="J18" s="18">
        <f t="shared" si="1"/>
        <v>0</v>
      </c>
      <c r="K18" s="17">
        <f>SUM(K14:K17)</f>
        <v>0</v>
      </c>
      <c r="L18" s="18">
        <f t="shared" si="2"/>
        <v>0</v>
      </c>
      <c r="M18" s="17">
        <f>AVERAGE(M14:M17)</f>
        <v>86.75</v>
      </c>
      <c r="N18" s="19">
        <f>AVERAGE(N14:N17)</f>
        <v>0.73750000000000004</v>
      </c>
    </row>
    <row r="20" spans="1:14" ht="120" customHeight="1" x14ac:dyDescent="0.2">
      <c r="A20" s="29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">
      <c r="A22" s="12"/>
    </row>
    <row r="23" spans="1:14" x14ac:dyDescent="0.2">
      <c r="B23" s="36" t="s">
        <v>26</v>
      </c>
      <c r="C23" s="36"/>
      <c r="D23" s="36"/>
      <c r="G23" s="21" t="s">
        <v>27</v>
      </c>
      <c r="H23" s="21"/>
      <c r="I23" s="21"/>
      <c r="J23" s="21"/>
    </row>
    <row r="24" spans="1:14" ht="62.25" customHeight="1" x14ac:dyDescent="0.2">
      <c r="B24" s="37"/>
      <c r="C24" s="37"/>
      <c r="D24" s="37"/>
      <c r="G24" s="33"/>
      <c r="H24" s="33"/>
      <c r="I24" s="33"/>
      <c r="J24" s="33"/>
    </row>
    <row r="25" spans="1:14" hidden="1" x14ac:dyDescent="0.2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"/>
    <row r="27" spans="1:14" ht="45" customHeight="1" x14ac:dyDescent="0.2">
      <c r="B27" s="39" t="str">
        <f>B10</f>
        <v>ING. 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2025-03-05T01:17:37Z</dcterms:modified>
  <cp:category/>
  <cp:contentStatus/>
</cp:coreProperties>
</file>