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VM\"/>
    </mc:Choice>
  </mc:AlternateContent>
  <xr:revisionPtr revIDLastSave="0" documentId="8_{22BD9D96-67C5-45B6-BD95-0B5FA9015A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H18" i="25" s="1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<sst xmlns="http://schemas.openxmlformats.org/spreadsheetml/2006/main" count="204" uniqueCount="51">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</sst>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2" zoomScale="85" zoomScaleNormal="85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20</v>
      </c>
      <c r="C8" s="28"/>
      <c r="D8" s="14" t="s">
        <v>4</v>
      </c>
      <c r="E8" s="5">
        <v>4</v>
      </c>
      <c r="G8" s="4" t="s">
        <v>5</v>
      </c>
      <c r="H8" s="5">
        <v>2</v>
      </c>
      <c r="I8" s="34" t="s">
        <v>6</v>
      </c>
      <c r="J8" s="34"/>
      <c r="K8" s="34"/>
      <c r="L8" s="28" t="s">
        <v>50</v>
      </c>
      <c r="M8" s="28"/>
      <c r="N8" s="28"/>
    </row>
    <row r="10" spans="1:14" x14ac:dyDescent="0.25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42</v>
      </c>
      <c r="B14" s="9" t="s">
        <v>20</v>
      </c>
      <c r="C14" s="9" t="s">
        <v>43</v>
      </c>
      <c r="D14" s="9" t="s">
        <v>37</v>
      </c>
      <c r="E14" s="9">
        <v>39</v>
      </c>
      <c r="F14" s="9">
        <v>33</v>
      </c>
      <c r="G14" s="9"/>
      <c r="H14" s="10"/>
      <c r="I14" s="9">
        <v>6</v>
      </c>
      <c r="J14" s="10"/>
      <c r="K14" s="9">
        <v>0</v>
      </c>
      <c r="L14" s="10">
        <v>0</v>
      </c>
      <c r="M14" s="9">
        <v>70</v>
      </c>
      <c r="N14" s="15">
        <v>0.84599999999999997</v>
      </c>
    </row>
    <row r="15" spans="1:14" s="11" customFormat="1" x14ac:dyDescent="0.25">
      <c r="A15" s="8" t="s">
        <v>42</v>
      </c>
      <c r="B15" s="9" t="s">
        <v>20</v>
      </c>
      <c r="C15" s="9" t="s">
        <v>44</v>
      </c>
      <c r="D15" s="9" t="s">
        <v>47</v>
      </c>
      <c r="E15" s="9"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88</v>
      </c>
      <c r="N15" s="15">
        <v>0.9</v>
      </c>
    </row>
    <row r="16" spans="1:14" s="11" customFormat="1" x14ac:dyDescent="0.25">
      <c r="A16" s="8" t="s">
        <v>35</v>
      </c>
      <c r="B16" s="9" t="s">
        <v>20</v>
      </c>
      <c r="C16" s="9" t="s">
        <v>45</v>
      </c>
      <c r="D16" s="9" t="s">
        <v>48</v>
      </c>
      <c r="E16" s="41">
        <v>21</v>
      </c>
      <c r="F16" s="41">
        <v>19</v>
      </c>
      <c r="G16" s="42"/>
      <c r="H16" s="42"/>
      <c r="I16" s="40">
        <v>2</v>
      </c>
      <c r="J16" s="10"/>
      <c r="K16" s="9">
        <v>0</v>
      </c>
      <c r="L16" s="10">
        <v>0</v>
      </c>
      <c r="M16" s="9">
        <v>77</v>
      </c>
      <c r="N16" s="15">
        <v>0.9</v>
      </c>
    </row>
    <row r="17" spans="1:18" s="11" customFormat="1" x14ac:dyDescent="0.25">
      <c r="A17" s="8" t="s">
        <v>36</v>
      </c>
      <c r="B17" s="9" t="s">
        <v>20</v>
      </c>
      <c r="C17" s="9" t="s">
        <v>46</v>
      </c>
      <c r="D17" s="9" t="s">
        <v>49</v>
      </c>
      <c r="E17" s="9">
        <v>29</v>
      </c>
      <c r="F17" s="9">
        <v>26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73</v>
      </c>
      <c r="N17" s="15">
        <v>0.9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98</v>
      </c>
      <c r="G28" s="17">
        <f>SUM(G14:G27)</f>
        <v>0</v>
      </c>
      <c r="H28" s="18">
        <f>SUM(F28:G28)/E28</f>
        <v>0.8990825688073395</v>
      </c>
      <c r="I28" s="17">
        <f t="shared" ref="I28" si="0">(E28-SUM(F28:G28))-K28</f>
        <v>11</v>
      </c>
      <c r="J28" s="18">
        <f t="shared" ref="J28" si="1">I28/E28</f>
        <v>0.10091743119266056</v>
      </c>
      <c r="K28" s="17">
        <f>SUM(K14:K27)</f>
        <v>0</v>
      </c>
      <c r="L28" s="18">
        <f t="shared" ref="L28" si="2">K28/E28</f>
        <v>0</v>
      </c>
      <c r="M28" s="17">
        <f>AVERAGE(M14:M27)</f>
        <v>77</v>
      </c>
      <c r="N28" s="19">
        <f>AVERAGE(N14:N27)</f>
        <v>0.88649999999999995</v>
      </c>
    </row>
    <row r="30" spans="1:18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5" sqref="Q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33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32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0.38</v>
      </c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f>'1'!E17</f>
        <v>29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64</v>
      </c>
      <c r="N16" s="15">
        <v>0.41</v>
      </c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105</v>
      </c>
      <c r="G28" s="17">
        <f>SUM(G14:G27)</f>
        <v>0</v>
      </c>
      <c r="H28" s="18">
        <f>SUM(F28:G28)/E28</f>
        <v>0.92920353982300885</v>
      </c>
      <c r="I28" s="17">
        <f t="shared" ref="I28" si="0">(E28-SUM(F28:G28))-K28</f>
        <v>8</v>
      </c>
      <c r="J28" s="18">
        <f t="shared" ref="J28" si="1">I28/E28</f>
        <v>7.0796460176991149E-2</v>
      </c>
      <c r="K28" s="17">
        <f>SUM(K14:K27)</f>
        <v>0</v>
      </c>
      <c r="L28" s="18">
        <f t="shared" ref="L28" si="2">K28/E28</f>
        <v>0</v>
      </c>
      <c r="M28" s="17">
        <f>AVERAGE(M14:M27)</f>
        <v>76.75</v>
      </c>
      <c r="N28" s="19">
        <f>AVERAGE(N14:N27)</f>
        <v>0.49249999999999999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P18" sqref="P18:P19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25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91</v>
      </c>
      <c r="N15" s="15">
        <v>0.78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86</v>
      </c>
      <c r="N16" s="15">
        <v>0.65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83</v>
      </c>
      <c r="N17" s="15">
        <v>0.42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94</v>
      </c>
      <c r="G28" s="17">
        <f>SUM(G14:G27)</f>
        <v>0</v>
      </c>
      <c r="H28" s="18">
        <f>SUM(F28:G28)/E28</f>
        <v>0.79661016949152541</v>
      </c>
      <c r="I28" s="17">
        <f t="shared" ref="I28" si="0">(E28-SUM(F28:G28))-K28</f>
        <v>24</v>
      </c>
      <c r="J28" s="18">
        <f t="shared" ref="J28" si="1">I28/E28</f>
        <v>0.20338983050847459</v>
      </c>
      <c r="K28" s="17">
        <f>SUM(K14:K27)</f>
        <v>0</v>
      </c>
      <c r="L28" s="18">
        <f t="shared" ref="L28" si="2">K28/E28</f>
        <v>0</v>
      </c>
      <c r="M28" s="17">
        <f>AVERAGE(M14:M27)</f>
        <v>86.5</v>
      </c>
      <c r="N28" s="19">
        <f>AVERAGE(N14:N27)</f>
        <v>0.64500000000000002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P25" sqref="P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89</v>
      </c>
      <c r="N14" s="15">
        <v>0.79</v>
      </c>
    </row>
    <row r="15" spans="1:14" s="11" customFormat="1" x14ac:dyDescent="0.25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96</v>
      </c>
      <c r="N15" s="15">
        <v>0.9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84</v>
      </c>
      <c r="N16" s="15">
        <v>0.59</v>
      </c>
    </row>
    <row r="17" spans="1:14" s="11" customFormat="1" x14ac:dyDescent="0.25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87</v>
      </c>
      <c r="N17" s="15">
        <v>0.68</v>
      </c>
    </row>
    <row r="18" spans="1:14" s="11" customFormat="1" x14ac:dyDescent="0.25">
      <c r="A18" s="9" t="s">
        <v>36</v>
      </c>
      <c r="B18" s="9" t="s">
        <v>41</v>
      </c>
      <c r="C18" s="9" t="s">
        <v>45</v>
      </c>
      <c r="D18" s="9" t="s">
        <v>48</v>
      </c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>
        <v>87</v>
      </c>
      <c r="N18" s="15">
        <v>0.73</v>
      </c>
    </row>
    <row r="19" spans="1:14" s="11" customFormat="1" x14ac:dyDescent="0.25">
      <c r="A19" s="9" t="s">
        <v>36</v>
      </c>
      <c r="B19" s="9" t="s">
        <v>41</v>
      </c>
      <c r="C19" s="9" t="s">
        <v>46</v>
      </c>
      <c r="D19" s="9" t="s">
        <v>49</v>
      </c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89</v>
      </c>
      <c r="N19" s="15">
        <v>0.79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>
        <f>AVERAGE(M14:M27)</f>
        <v>88.666666666666671</v>
      </c>
      <c r="N28" s="19">
        <f>AVERAGE(N14:N27)</f>
        <v>0.7466666666666667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9" zoomScale="80" zoomScaleNormal="80" zoomScaleSheetLayoutView="100" workbookViewId="0">
      <selection activeCell="M16" sqref="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>
        <v>9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86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>
        <v>2</v>
      </c>
      <c r="H15" s="10">
        <v>1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0.75</v>
      </c>
    </row>
    <row r="16" spans="1:14" s="11" customFormat="1" x14ac:dyDescent="0.25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34</v>
      </c>
      <c r="F16" s="9">
        <v>23</v>
      </c>
      <c r="G16" s="9">
        <v>11</v>
      </c>
      <c r="H16" s="10"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0.65</v>
      </c>
    </row>
    <row r="17" spans="1:14" s="11" customFormat="1" x14ac:dyDescent="0.25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>
        <v>4</v>
      </c>
      <c r="H17" s="10"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15">
        <v>0.79</v>
      </c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118</v>
      </c>
      <c r="F18" s="17">
        <f>SUM(F14:F17)</f>
        <v>92</v>
      </c>
      <c r="G18" s="17">
        <f>SUM(G14:G17)</f>
        <v>26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86.75</v>
      </c>
      <c r="N18" s="19">
        <f>AVERAGE(N14:N17)</f>
        <v>0.73750000000000004</v>
      </c>
    </row>
    <row r="20" spans="1:14" ht="120" customHeight="1" x14ac:dyDescent="0.25">
      <c r="A20" s="31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5">
      <c r="A22" s="12"/>
    </row>
    <row r="23" spans="1:14" x14ac:dyDescent="0.25">
      <c r="B23" s="25" t="s">
        <v>26</v>
      </c>
      <c r="C23" s="25"/>
      <c r="D23" s="25"/>
      <c r="G23" s="26" t="s">
        <v>27</v>
      </c>
      <c r="H23" s="26"/>
      <c r="I23" s="26"/>
      <c r="J23" s="26"/>
    </row>
    <row r="24" spans="1:14" ht="62.25" customHeight="1" x14ac:dyDescent="0.25">
      <c r="B24" s="27"/>
      <c r="C24" s="27"/>
      <c r="D24" s="27"/>
      <c r="G24" s="28"/>
      <c r="H24" s="28"/>
      <c r="I24" s="28"/>
      <c r="J24" s="28"/>
    </row>
    <row r="25" spans="1:14" hidden="1" x14ac:dyDescent="0.25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5"/>
    <row r="27" spans="1:14" ht="45" customHeight="1" x14ac:dyDescent="0.25">
      <c r="B27" s="22" t="str">
        <f>B10</f>
        <v>ING. 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2025-03-10T23:46:49Z</dcterms:modified>
  <cp:category/>
  <cp:contentStatus/>
</cp:coreProperties>
</file>