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lg115\Desktop\INSTRUM.EN-JUN2025\PROY-IND-ENE-JUN2024-ITSSAT\"/>
    </mc:Choice>
  </mc:AlternateContent>
  <xr:revisionPtr revIDLastSave="0" documentId="13_ncr:1_{1A566237-202A-450D-91E6-6E144700366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G22" i="1" l="1"/>
  <c r="G23" i="1"/>
  <c r="G24" i="1"/>
  <c r="G25" i="1"/>
  <c r="G26" i="1"/>
  <c r="G27" i="1"/>
  <c r="B11" i="9"/>
  <c r="C22" i="9"/>
  <c r="C23" i="9"/>
  <c r="C24" i="9"/>
  <c r="C25" i="9"/>
  <c r="C26" i="9"/>
  <c r="C27" i="9"/>
  <c r="C22" i="8"/>
  <c r="C23" i="8"/>
  <c r="C24" i="8"/>
  <c r="C25" i="8"/>
  <c r="C26" i="8"/>
  <c r="C27" i="8"/>
  <c r="C22" i="7"/>
  <c r="C23" i="7"/>
  <c r="C24" i="7"/>
  <c r="C25" i="7"/>
  <c r="C26" i="7"/>
  <c r="C27" i="7"/>
  <c r="G9" i="9"/>
  <c r="G35" i="9"/>
  <c r="G35" i="8"/>
  <c r="G35" i="7"/>
  <c r="C35" i="7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8" i="9"/>
  <c r="A36" i="9" s="1"/>
  <c r="D6" i="9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36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<sst xmlns="http://schemas.openxmlformats.org/spreadsheetml/2006/main" count="114" uniqueCount="51">
  <si>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</si>
  <si>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</si>
  <si>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</si>
  <si>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</si>
  <si>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</si>
  <si>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</si>
  <si>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</si>
  <si>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</si>
  <si>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Nombre del Proyecto</t>
  </si>
  <si>
    <t>DOCENCIA (PREPARACION DE CLASES, REDACCION DE EXAMENES, ETC.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</si>
  <si>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</si>
  <si>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</si>
  <si>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</si>
  <si>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</si>
  <si>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</si>
  <si>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</si>
  <si>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</si>
  <si>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</si>
  <si>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</si>
  <si>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</si>
  <si>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</si>
  <si>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</si>
  <si>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</si>
  <si>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</si>
  <si>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</si>
  <si>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</si>
  <si>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</si>
  <si>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</si>
  <si>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</si>
  <si>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</si>
  <si>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</si>
  <si>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</si>
  <si>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</si>
  <si>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</si>
  <si>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</si>
  <si>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</si>
  <si>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</si>
  <si>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</si>
  <si>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</si>
  <si>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</si>
  <si>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</si>
  <si>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</si>
  <si>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</si>
  <si>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</si>
  <si>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FEB-JUN 2025</t>
  </si>
  <si>
    <t>ING JUAN LUIS BAIZABAL CHAPARROS</t>
  </si>
  <si>
    <t>M.I.A. OCTAVIO OBIL MARTINEZ</t>
  </si>
  <si>
    <t>04/02/2025-19/03/2025</t>
  </si>
  <si>
    <t>20/03/25 al  30/05/25</t>
  </si>
  <si>
    <t>31/05/25 al 13/06/25</t>
  </si>
  <si>
    <t>04/02/2025-13/06/2025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</si>
</sst>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g115\Desktop\INSTRUM.EN-JUN2025\PROY-IND-ENE-JUN2024-ITSSAT\Reporte%20de%20proyectos%20indiv%203(GESTION%20ACAD-ACREDIT-CONOCER%20ECO217HMACH.xlsx" TargetMode="External"/><Relationship Id="rId1" Type="http://schemas.openxmlformats.org/officeDocument/2006/relationships/externalLinkPath" Target="Reporte%20de%20proyectos%20indiv%203(GESTION%20ACAD-ACREDIT-CONOCER%20ECO217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7">
          <cell r="C37" t="str">
            <v xml:space="preserve">Jefe de División de Ingeniería Electromecanica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7" zoomScale="110" zoomScaleNormal="110" workbookViewId="0">
      <selection activeCell="J25" sqref="J25"/>
    </sheetView>
  </sheetViews>
  <sheetFormatPr baseColWidth="10" defaultColWidth="11.453125" defaultRowHeight="12.5"/>
  <cols>
    <col min="1" max="1" width="38.54296875" style="2" customWidth="1"/>
    <col min="2" max="2" width="4.6328125" style="2" customWidth="1"/>
    <col min="3" max="4" width="11.08984375" style="2" customWidth="1"/>
    <col min="5" max="5" width="7.54296875" style="2" customWidth="1"/>
    <col min="6" max="6" width="11.453125" style="2"/>
    <col min="7" max="7" width="20.90625" style="2" customWidth="1"/>
    <col min="8" max="16384" width="11.453125" style="2"/>
  </cols>
  <sheetData>
    <row r="1" spans="1:7" ht="56.25" customHeight="1">
      <c r="B1" s="31" t="s">
        <v>0</v>
      </c>
      <c r="C1" s="31"/>
      <c r="D1" s="31"/>
      <c r="E1" s="31"/>
      <c r="F1" s="31"/>
      <c r="G1" s="31"/>
    </row>
    <row r="3" spans="1:7" ht="13">
      <c r="A3" s="32" t="s">
        <v>1</v>
      </c>
      <c r="B3" s="32"/>
      <c r="C3" s="32"/>
      <c r="D3" s="32"/>
      <c r="E3" s="32"/>
      <c r="F3" s="32"/>
      <c r="G3" s="32"/>
    </row>
    <row r="4" spans="1:7" ht="13">
      <c r="A4" s="3"/>
      <c r="B4" s="3"/>
      <c r="C4" s="3"/>
      <c r="D4" s="3"/>
      <c r="E4" s="3"/>
    </row>
    <row r="5" spans="1:7" ht="13">
      <c r="A5" s="32" t="s">
        <v>2</v>
      </c>
      <c r="B5" s="32"/>
      <c r="C5" s="32"/>
      <c r="D5" s="32"/>
      <c r="E5" s="32"/>
      <c r="F5" s="32"/>
      <c r="G5" s="32"/>
    </row>
    <row r="6" spans="1:7" ht="13">
      <c r="A6" s="33" t="s">
        <v>3</v>
      </c>
      <c r="B6" s="33"/>
      <c r="C6" s="33"/>
      <c r="D6" s="34" t="s">
        <v>4</v>
      </c>
      <c r="E6" s="34"/>
      <c r="F6" s="34"/>
      <c r="G6" s="4"/>
    </row>
    <row r="7" spans="1:7" ht="13">
      <c r="A7" s="3"/>
      <c r="B7" s="3"/>
      <c r="C7" s="3"/>
      <c r="D7" s="3"/>
      <c r="E7" s="3"/>
    </row>
    <row r="8" spans="1:7" ht="13">
      <c r="A8" s="5" t="s">
        <v>5</v>
      </c>
      <c r="B8" s="18" t="s">
        <v>6</v>
      </c>
      <c r="C8" s="18"/>
      <c r="D8" s="18"/>
      <c r="E8" s="18"/>
      <c r="F8" s="18"/>
      <c r="G8" s="18"/>
    </row>
    <row r="9" spans="1:7" ht="14.5">
      <c r="A9"/>
      <c r="B9"/>
      <c r="C9"/>
      <c r="E9" s="5" t="s">
        <v>7</v>
      </c>
      <c r="F9" s="29" t="s">
        <v>44</v>
      </c>
      <c r="G9" s="29"/>
    </row>
    <row r="11" spans="1:7" ht="31.5" customHeight="1">
      <c r="A11" s="5" t="s">
        <v>8</v>
      </c>
      <c r="B11" s="30" t="s">
        <v>9</v>
      </c>
      <c r="C11" s="30"/>
      <c r="D11" s="30"/>
      <c r="E11" s="30"/>
      <c r="F11" s="30"/>
      <c r="G11" s="30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4" t="s">
        <v>10</v>
      </c>
      <c r="B13" s="24"/>
      <c r="C13" s="24"/>
      <c r="D13" s="24"/>
      <c r="E13" s="24"/>
      <c r="F13" s="24"/>
      <c r="G13" s="24"/>
    </row>
    <row r="14" spans="1:7" s="1" customFormat="1" ht="25.5" customHeight="1">
      <c r="A14" s="25" t="s">
        <v>11</v>
      </c>
      <c r="B14" s="25"/>
      <c r="C14" s="25"/>
      <c r="D14" s="25"/>
      <c r="E14" s="25"/>
      <c r="F14" s="25"/>
      <c r="G14" s="25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4" t="s">
        <v>12</v>
      </c>
      <c r="B16" s="24"/>
      <c r="C16" s="24"/>
      <c r="D16" s="24"/>
      <c r="E16" s="24"/>
      <c r="F16" s="24"/>
      <c r="G16" s="24"/>
    </row>
    <row r="17" spans="1:7" s="1" customFormat="1" ht="68.25" customHeight="1">
      <c r="A17" s="25" t="s">
        <v>13</v>
      </c>
      <c r="B17" s="25"/>
      <c r="C17" s="25"/>
      <c r="D17" s="25"/>
      <c r="E17" s="25"/>
      <c r="F17" s="25"/>
      <c r="G17" s="25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4" t="s">
        <v>14</v>
      </c>
      <c r="B19" s="24"/>
      <c r="C19" s="24"/>
      <c r="D19" s="24"/>
      <c r="E19" s="24"/>
      <c r="F19" s="24"/>
      <c r="G19" s="24"/>
    </row>
    <row r="20" spans="1:7" s="1" customFormat="1">
      <c r="A20" s="26" t="s">
        <v>15</v>
      </c>
      <c r="B20" s="27"/>
      <c r="C20" s="27"/>
      <c r="D20" s="27"/>
      <c r="E20" s="27"/>
      <c r="F20" s="28"/>
      <c r="G20" s="13" t="s">
        <v>16</v>
      </c>
    </row>
    <row r="21" spans="1:7" s="1" customFormat="1">
      <c r="A21" s="21" t="s">
        <v>17</v>
      </c>
      <c r="B21" s="22"/>
      <c r="C21" s="22"/>
      <c r="D21" s="22"/>
      <c r="E21" s="22"/>
      <c r="F21" s="23"/>
      <c r="G21" s="14" t="s">
        <v>50</v>
      </c>
    </row>
    <row r="22" spans="1:7" s="1" customFormat="1">
      <c r="A22" s="21" t="s">
        <v>18</v>
      </c>
      <c r="B22" s="22"/>
      <c r="C22" s="22"/>
      <c r="D22" s="22"/>
      <c r="E22" s="22"/>
      <c r="F22" s="23"/>
      <c r="G22" s="14" t="str">
        <f t="shared" ref="G22:G27" si="0">$G$21</f>
        <v>04/02/2025-13/06/2025</v>
      </c>
    </row>
    <row r="23" spans="1:7" s="1" customFormat="1">
      <c r="A23" s="21" t="s">
        <v>19</v>
      </c>
      <c r="B23" s="22"/>
      <c r="C23" s="22"/>
      <c r="D23" s="22"/>
      <c r="E23" s="22"/>
      <c r="F23" s="23"/>
      <c r="G23" s="14" t="str">
        <f t="shared" si="0"/>
        <v>04/02/2025-13/06/2025</v>
      </c>
    </row>
    <row r="24" spans="1:7" s="1" customFormat="1">
      <c r="A24" s="21" t="s">
        <v>20</v>
      </c>
      <c r="B24" s="22"/>
      <c r="C24" s="22"/>
      <c r="D24" s="22"/>
      <c r="E24" s="22"/>
      <c r="F24" s="23"/>
      <c r="G24" s="14" t="str">
        <f t="shared" si="0"/>
        <v>04/02/2025-13/06/2025</v>
      </c>
    </row>
    <row r="25" spans="1:7" s="1" customFormat="1">
      <c r="A25" s="21" t="s">
        <v>21</v>
      </c>
      <c r="B25" s="22"/>
      <c r="C25" s="22"/>
      <c r="D25" s="22"/>
      <c r="E25" s="22"/>
      <c r="F25" s="23"/>
      <c r="G25" s="14" t="str">
        <f t="shared" si="0"/>
        <v>04/02/2025-13/06/2025</v>
      </c>
    </row>
    <row r="26" spans="1:7" s="1" customFormat="1">
      <c r="A26" s="21" t="s">
        <v>22</v>
      </c>
      <c r="B26" s="22"/>
      <c r="C26" s="22"/>
      <c r="D26" s="22"/>
      <c r="E26" s="22"/>
      <c r="F26" s="23"/>
      <c r="G26" s="14" t="str">
        <f t="shared" si="0"/>
        <v>04/02/2025-13/06/2025</v>
      </c>
    </row>
    <row r="27" spans="1:7" s="1" customFormat="1">
      <c r="A27" s="21" t="s">
        <v>23</v>
      </c>
      <c r="B27" s="22"/>
      <c r="C27" s="22"/>
      <c r="D27" s="22"/>
      <c r="E27" s="22"/>
      <c r="F27" s="23"/>
      <c r="G27" s="14" t="str">
        <f t="shared" si="0"/>
        <v>04/02/2025-13/06/2025</v>
      </c>
    </row>
    <row r="28" spans="1:7" s="1" customFormat="1">
      <c r="A28" s="21"/>
      <c r="B28" s="22"/>
      <c r="C28" s="22"/>
      <c r="D28" s="22"/>
      <c r="E28" s="22"/>
      <c r="F28" s="23"/>
      <c r="G28" s="14"/>
    </row>
    <row r="29" spans="1:7" s="1" customFormat="1">
      <c r="A29" s="21"/>
      <c r="B29" s="22"/>
      <c r="C29" s="22"/>
      <c r="D29" s="22"/>
      <c r="E29" s="22"/>
      <c r="F29" s="23"/>
      <c r="G29" s="14"/>
    </row>
    <row r="30" spans="1:7" s="1" customFormat="1">
      <c r="A30" s="21"/>
      <c r="B30" s="22"/>
      <c r="C30" s="22"/>
      <c r="D30" s="22"/>
      <c r="E30" s="22"/>
      <c r="F30" s="23"/>
      <c r="G30" s="14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4" t="s">
        <v>24</v>
      </c>
      <c r="B32" s="24"/>
      <c r="C32" s="24"/>
      <c r="D32" s="24"/>
      <c r="E32" s="24"/>
      <c r="F32" s="24"/>
      <c r="G32" s="24"/>
    </row>
    <row r="33" spans="1:7" s="1" customFormat="1" ht="46.5" customHeight="1">
      <c r="A33" s="17"/>
      <c r="B33" s="17"/>
      <c r="C33" s="17"/>
      <c r="D33" s="17"/>
      <c r="E33" s="17"/>
      <c r="F33" s="17"/>
      <c r="G33" s="17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5" t="str">
        <f>B8</f>
        <v>MC. HECTOR MIGUEL AMADOR CHAGALA</v>
      </c>
      <c r="C36" s="18" t="s">
        <v>45</v>
      </c>
      <c r="D36" s="18"/>
      <c r="E36"/>
      <c r="F36" s="18" t="s">
        <v>46</v>
      </c>
      <c r="G36" s="18"/>
    </row>
    <row r="37" spans="1:7" ht="42" customHeight="1">
      <c r="A37" s="11" t="s">
        <v>25</v>
      </c>
      <c r="C37" s="19" t="s">
        <v>26</v>
      </c>
      <c r="D37" s="19"/>
      <c r="F37" s="20" t="s">
        <v>27</v>
      </c>
      <c r="G37" s="20"/>
    </row>
    <row r="39" spans="1:7">
      <c r="A39" s="16" t="s">
        <v>28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10" workbookViewId="0">
      <selection activeCell="C21" sqref="C21:E21"/>
    </sheetView>
  </sheetViews>
  <sheetFormatPr baseColWidth="10" defaultColWidth="11.453125" defaultRowHeight="12.5"/>
  <cols>
    <col min="1" max="1" width="28.90625" style="2" customWidth="1"/>
    <col min="2" max="2" width="11.6328125" style="2" customWidth="1"/>
    <col min="3" max="3" width="7.6328125" style="2" customWidth="1"/>
    <col min="4" max="4" width="8.36328125" style="2" customWidth="1"/>
    <col min="5" max="5" width="6.54296875" style="2" customWidth="1"/>
    <col min="6" max="6" width="11.6328125" style="2" customWidth="1"/>
    <col min="7" max="16384" width="11.453125" style="2"/>
  </cols>
  <sheetData>
    <row r="1" spans="1:8" ht="56.25" customHeight="1">
      <c r="B1" s="43" t="s">
        <v>29</v>
      </c>
      <c r="C1" s="43"/>
      <c r="D1" s="43"/>
      <c r="E1" s="43"/>
      <c r="F1" s="43"/>
      <c r="G1" s="43"/>
      <c r="H1" s="43"/>
    </row>
    <row r="3" spans="1:8" ht="1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>
      <c r="A4" s="3"/>
      <c r="B4" s="3"/>
      <c r="C4" s="3"/>
      <c r="D4" s="3"/>
      <c r="E4" s="3"/>
      <c r="F4" s="3"/>
    </row>
    <row r="5" spans="1:8" ht="1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>
      <c r="A6" s="33" t="s">
        <v>3</v>
      </c>
      <c r="B6" s="33"/>
      <c r="C6" s="33"/>
      <c r="D6" s="44" t="s">
        <v>4</v>
      </c>
      <c r="E6" s="44"/>
      <c r="F6" s="44"/>
      <c r="H6" s="4"/>
    </row>
    <row r="7" spans="1:8" ht="13">
      <c r="A7" s="3"/>
      <c r="B7" s="3"/>
      <c r="C7" s="3"/>
    </row>
    <row r="8" spans="1:8" ht="13">
      <c r="A8" s="5" t="s">
        <v>5</v>
      </c>
      <c r="B8" s="18" t="s">
        <v>6</v>
      </c>
      <c r="C8" s="18"/>
      <c r="D8" s="18"/>
      <c r="E8" s="18"/>
      <c r="F8" s="18"/>
      <c r="G8" s="18"/>
      <c r="H8" s="18"/>
    </row>
    <row r="9" spans="1:8" ht="13">
      <c r="A9" s="5" t="s">
        <v>30</v>
      </c>
      <c r="B9" s="18">
        <v>1</v>
      </c>
      <c r="C9" s="18"/>
      <c r="D9" s="6"/>
      <c r="F9" s="5" t="s">
        <v>7</v>
      </c>
      <c r="G9" s="29" t="str">
        <f>Registro!F9</f>
        <v>FEB-JUN 2025</v>
      </c>
      <c r="H9" s="29"/>
    </row>
    <row r="11" spans="1:8" ht="31.5" customHeight="1">
      <c r="A11" s="5" t="s">
        <v>8</v>
      </c>
      <c r="B11" s="30" t="str">
        <f>Registro!B11</f>
        <v>DOCENCIA (PREPARACION DE CLASES, REDACCION DE EXAMENES, ETC.</v>
      </c>
      <c r="C11" s="30"/>
      <c r="D11" s="30"/>
      <c r="E11" s="30"/>
      <c r="F11" s="30"/>
      <c r="G11" s="30"/>
      <c r="H11" s="3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1" customFormat="1" ht="72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1" t="s">
        <v>31</v>
      </c>
      <c r="B20" s="41"/>
      <c r="C20" s="42" t="s">
        <v>32</v>
      </c>
      <c r="D20" s="42"/>
      <c r="E20" s="42"/>
      <c r="F20" s="41" t="s">
        <v>33</v>
      </c>
      <c r="G20" s="41"/>
      <c r="H20" s="8" t="s">
        <v>34</v>
      </c>
    </row>
    <row r="21" spans="1:8" s="1" customFormat="1" ht="35.25" customHeight="1">
      <c r="A21" s="25" t="str">
        <f>Registro!A21</f>
        <v>Preparación de clases de materias de acuerdo al horario de clases asignado en este semestre.</v>
      </c>
      <c r="B21" s="25"/>
      <c r="C21" s="38" t="s">
        <v>47</v>
      </c>
      <c r="D21" s="39"/>
      <c r="E21" s="40"/>
      <c r="F21" s="36" t="s">
        <v>35</v>
      </c>
      <c r="G21" s="36"/>
      <c r="H21" s="9">
        <v>0.33</v>
      </c>
    </row>
    <row r="22" spans="1:8" s="1" customFormat="1" ht="35.25" customHeight="1">
      <c r="A22" s="25" t="str">
        <f>Registro!A22</f>
        <v>Elaboración, aplicación y calificación de exámenes</v>
      </c>
      <c r="B22" s="25"/>
      <c r="C22" s="38" t="str">
        <f t="shared" ref="C22:C27" si="0">$C$21</f>
        <v>04/02/2025-19/03/2025</v>
      </c>
      <c r="D22" s="39"/>
      <c r="E22" s="40"/>
      <c r="F22" s="25" t="s">
        <v>36</v>
      </c>
      <c r="G22" s="25"/>
      <c r="H22" s="9">
        <v>0.33</v>
      </c>
    </row>
    <row r="23" spans="1:8" s="1" customFormat="1" ht="35.25" customHeight="1">
      <c r="A23" s="25" t="str">
        <f>Registro!A23</f>
        <v>Investigación Documental del contenido de las asignaturas</v>
      </c>
      <c r="B23" s="25"/>
      <c r="C23" s="38" t="str">
        <f t="shared" si="0"/>
        <v>04/02/2025-19/03/2025</v>
      </c>
      <c r="D23" s="39"/>
      <c r="E23" s="40"/>
      <c r="F23" s="25" t="s">
        <v>37</v>
      </c>
      <c r="G23" s="25"/>
      <c r="H23" s="9">
        <v>0.33</v>
      </c>
    </row>
    <row r="24" spans="1:8" s="1" customFormat="1" ht="35.25" customHeight="1">
      <c r="A24" s="25" t="str">
        <f>Registro!A24</f>
        <v>Proceso de evalución de los trabajos de los alumnos.</v>
      </c>
      <c r="B24" s="25"/>
      <c r="C24" s="38" t="str">
        <f t="shared" si="0"/>
        <v>04/02/2025-19/03/2025</v>
      </c>
      <c r="D24" s="39"/>
      <c r="E24" s="40"/>
      <c r="F24" s="36" t="s">
        <v>38</v>
      </c>
      <c r="G24" s="36"/>
      <c r="H24" s="9">
        <v>0.33</v>
      </c>
    </row>
    <row r="25" spans="1:8" s="1" customFormat="1" ht="35.25" customHeight="1">
      <c r="A25" s="25" t="str">
        <f>Registro!A25</f>
        <v>Preparación de material didáctico para cada tema de las materias antes citadas</v>
      </c>
      <c r="B25" s="25"/>
      <c r="C25" s="38" t="str">
        <f t="shared" si="0"/>
        <v>04/02/2025-19/03/2025</v>
      </c>
      <c r="D25" s="39"/>
      <c r="E25" s="40"/>
      <c r="F25" s="36" t="s">
        <v>39</v>
      </c>
      <c r="G25" s="36"/>
      <c r="H25" s="9">
        <v>0.33</v>
      </c>
    </row>
    <row r="26" spans="1:8" s="1" customFormat="1" ht="35.25" customHeight="1">
      <c r="A26" s="25" t="str">
        <f>Registro!A26</f>
        <v>Asesoría Extra clases de las asignaturas</v>
      </c>
      <c r="B26" s="25"/>
      <c r="C26" s="38" t="str">
        <f t="shared" si="0"/>
        <v>04/02/2025-19/03/2025</v>
      </c>
      <c r="D26" s="39"/>
      <c r="E26" s="40"/>
      <c r="F26" s="25" t="s">
        <v>40</v>
      </c>
      <c r="G26" s="25"/>
      <c r="H26" s="9">
        <v>0.33</v>
      </c>
    </row>
    <row r="27" spans="1:8" s="1" customFormat="1" ht="35.25" customHeight="1">
      <c r="A27" s="25" t="str">
        <f>Registro!A27</f>
        <v>Elaboración de reportes administrativos de las actividades</v>
      </c>
      <c r="B27" s="25"/>
      <c r="C27" s="38" t="str">
        <f t="shared" si="0"/>
        <v>04/02/2025-19/03/2025</v>
      </c>
      <c r="D27" s="39"/>
      <c r="E27" s="40"/>
      <c r="F27" s="25" t="s">
        <v>41</v>
      </c>
      <c r="G27" s="25"/>
      <c r="H27" s="9">
        <v>0.33</v>
      </c>
    </row>
    <row r="28" spans="1:8" s="1" customFormat="1">
      <c r="A28" s="36"/>
      <c r="B28" s="36"/>
      <c r="C28" s="37"/>
      <c r="D28" s="37"/>
      <c r="E28" s="37"/>
      <c r="F28" s="36"/>
      <c r="G28" s="36"/>
      <c r="H28" s="9"/>
    </row>
    <row r="29" spans="1:8" s="1" customFormat="1">
      <c r="A29" s="36"/>
      <c r="B29" s="36"/>
      <c r="C29" s="37"/>
      <c r="D29" s="37"/>
      <c r="E29" s="37"/>
      <c r="F29" s="36"/>
      <c r="G29" s="36"/>
      <c r="H29" s="9"/>
    </row>
    <row r="30" spans="1:8" s="1" customFormat="1">
      <c r="A30" s="36"/>
      <c r="B30" s="36"/>
      <c r="C30" s="37"/>
      <c r="D30" s="37"/>
      <c r="E30" s="37"/>
      <c r="F30" s="36"/>
      <c r="G30" s="36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24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Registro!$C$36</f>
        <v>ING JUAN LUIS BAIZABAL CHAPARROS</v>
      </c>
      <c r="D35" s="18"/>
      <c r="E35" s="18"/>
      <c r="G35" s="18" t="str">
        <f>Registro!$F$36</f>
        <v>M.I.A. OCTAVIO OBIL MARTINEZ</v>
      </c>
      <c r="H35" s="18"/>
    </row>
    <row r="36" spans="1:8" ht="28.5" customHeight="1">
      <c r="A36" s="11" t="str">
        <f>B8</f>
        <v>MC. HECTOR MIGUEL AMADOR CHAGALA</v>
      </c>
      <c r="C36" s="35" t="s">
        <v>42</v>
      </c>
      <c r="D36" s="35"/>
      <c r="E36" s="35"/>
      <c r="G36" s="12" t="s">
        <v>27</v>
      </c>
      <c r="H36" s="12"/>
    </row>
    <row r="38" spans="1:8" ht="24.75" customHeight="1">
      <c r="A38" s="16" t="s">
        <v>43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workbookViewId="0">
      <selection activeCell="C36" sqref="C36:E36"/>
    </sheetView>
  </sheetViews>
  <sheetFormatPr baseColWidth="10" defaultColWidth="11.453125" defaultRowHeight="12.5"/>
  <cols>
    <col min="1" max="1" width="28.90625" style="2" customWidth="1"/>
    <col min="2" max="2" width="9.6328125" style="2" customWidth="1"/>
    <col min="3" max="5" width="6.54296875" style="2" customWidth="1"/>
    <col min="6" max="6" width="9.6328125" style="2" customWidth="1"/>
    <col min="7" max="16384" width="11.453125" style="2"/>
  </cols>
  <sheetData>
    <row r="1" spans="1:8" ht="56.25" customHeight="1">
      <c r="B1" s="43" t="s">
        <v>29</v>
      </c>
      <c r="C1" s="43"/>
      <c r="D1" s="43"/>
      <c r="E1" s="43"/>
      <c r="F1" s="43"/>
      <c r="G1" s="43"/>
      <c r="H1" s="43"/>
    </row>
    <row r="3" spans="1:8" ht="1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>
      <c r="A4" s="3"/>
      <c r="B4" s="3"/>
      <c r="C4" s="3"/>
      <c r="D4" s="3"/>
      <c r="E4" s="3"/>
      <c r="F4" s="3"/>
    </row>
    <row r="5" spans="1:8" ht="1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>
      <c r="A6" s="33" t="s">
        <v>3</v>
      </c>
      <c r="B6" s="33"/>
      <c r="C6" s="33"/>
      <c r="D6" s="44" t="str">
        <f>Registro!D6</f>
        <v>ELECTROMECANICA</v>
      </c>
      <c r="E6" s="44"/>
      <c r="F6" s="44"/>
      <c r="H6" s="4"/>
    </row>
    <row r="7" spans="1:8" ht="13">
      <c r="A7" s="3"/>
      <c r="B7" s="3"/>
      <c r="C7" s="3"/>
    </row>
    <row r="8" spans="1:8" ht="13">
      <c r="A8" s="5" t="s">
        <v>5</v>
      </c>
      <c r="B8" s="18" t="str">
        <f>Registro!B8</f>
        <v>MC. HECTOR MIGUEL AMADOR CHAGALA</v>
      </c>
      <c r="C8" s="18"/>
      <c r="D8" s="18"/>
      <c r="E8" s="18"/>
      <c r="F8" s="18"/>
      <c r="G8" s="18"/>
      <c r="H8" s="18"/>
    </row>
    <row r="9" spans="1:8" ht="13">
      <c r="A9" s="5" t="s">
        <v>30</v>
      </c>
      <c r="B9" s="18">
        <v>2</v>
      </c>
      <c r="C9" s="18"/>
      <c r="D9" s="6"/>
      <c r="F9" s="5" t="s">
        <v>7</v>
      </c>
      <c r="G9" s="29" t="str">
        <f>Registro!F9</f>
        <v>FEB-JUN 2025</v>
      </c>
      <c r="H9" s="29"/>
    </row>
    <row r="11" spans="1:8" ht="13">
      <c r="A11" s="5" t="s">
        <v>8</v>
      </c>
      <c r="B11" s="18" t="str">
        <f>Registro!B11</f>
        <v>DOCENCIA (PREPARACION DE CLASES, REDACCION DE EXAMENES, ETC.</v>
      </c>
      <c r="C11" s="18"/>
      <c r="D11" s="18"/>
      <c r="E11" s="18"/>
      <c r="F11" s="18"/>
      <c r="G11" s="18"/>
      <c r="H11" s="1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1" t="s">
        <v>31</v>
      </c>
      <c r="B20" s="41"/>
      <c r="C20" s="42" t="s">
        <v>32</v>
      </c>
      <c r="D20" s="42"/>
      <c r="E20" s="42"/>
      <c r="F20" s="41" t="s">
        <v>33</v>
      </c>
      <c r="G20" s="41"/>
      <c r="H20" s="8" t="s">
        <v>34</v>
      </c>
    </row>
    <row r="21" spans="1:8" s="1" customFormat="1" ht="35.25" customHeight="1">
      <c r="A21" s="25" t="str">
        <f>Registro!A21</f>
        <v>Preparación de clases de materias de acuerdo al horario de clases asignado en este semestre.</v>
      </c>
      <c r="B21" s="25"/>
      <c r="C21" s="37" t="s">
        <v>48</v>
      </c>
      <c r="D21" s="37"/>
      <c r="E21" s="37"/>
      <c r="F21" s="36" t="s">
        <v>35</v>
      </c>
      <c r="G21" s="36"/>
      <c r="H21" s="9">
        <v>0.66</v>
      </c>
    </row>
    <row r="22" spans="1:8" s="1" customFormat="1" ht="35.25" customHeight="1">
      <c r="A22" s="25" t="str">
        <f>Registro!A22</f>
        <v>Elaboración, aplicación y calificación de exámenes</v>
      </c>
      <c r="B22" s="25"/>
      <c r="C22" s="37" t="str">
        <f t="shared" ref="C22:C27" si="0">$C$21</f>
        <v>20/03/25 al  30/05/25</v>
      </c>
      <c r="D22" s="37"/>
      <c r="E22" s="37"/>
      <c r="F22" s="25" t="s">
        <v>36</v>
      </c>
      <c r="G22" s="25"/>
      <c r="H22" s="9">
        <v>0.66</v>
      </c>
    </row>
    <row r="23" spans="1:8" s="1" customFormat="1" ht="35.25" customHeight="1">
      <c r="A23" s="25" t="str">
        <f>Registro!A23</f>
        <v>Investigación Documental del contenido de las asignaturas</v>
      </c>
      <c r="B23" s="25"/>
      <c r="C23" s="37" t="str">
        <f t="shared" si="0"/>
        <v>20/03/25 al  30/05/25</v>
      </c>
      <c r="D23" s="37"/>
      <c r="E23" s="37"/>
      <c r="F23" s="25" t="s">
        <v>37</v>
      </c>
      <c r="G23" s="25"/>
      <c r="H23" s="9">
        <v>0.66</v>
      </c>
    </row>
    <row r="24" spans="1:8" s="1" customFormat="1" ht="35.25" customHeight="1">
      <c r="A24" s="25" t="str">
        <f>Registro!A24</f>
        <v>Proceso de evalución de los trabajos de los alumnos.</v>
      </c>
      <c r="B24" s="25"/>
      <c r="C24" s="37" t="str">
        <f t="shared" si="0"/>
        <v>20/03/25 al  30/05/25</v>
      </c>
      <c r="D24" s="37"/>
      <c r="E24" s="37"/>
      <c r="F24" s="36" t="s">
        <v>38</v>
      </c>
      <c r="G24" s="36"/>
      <c r="H24" s="9">
        <v>0.66</v>
      </c>
    </row>
    <row r="25" spans="1:8" s="1" customFormat="1" ht="35.25" customHeight="1">
      <c r="A25" s="25" t="str">
        <f>Registro!A25</f>
        <v>Preparación de material didáctico para cada tema de las materias antes citadas</v>
      </c>
      <c r="B25" s="25"/>
      <c r="C25" s="37" t="str">
        <f t="shared" si="0"/>
        <v>20/03/25 al  30/05/25</v>
      </c>
      <c r="D25" s="37"/>
      <c r="E25" s="37"/>
      <c r="F25" s="36" t="s">
        <v>39</v>
      </c>
      <c r="G25" s="36"/>
      <c r="H25" s="9">
        <v>0.66</v>
      </c>
    </row>
    <row r="26" spans="1:8" s="1" customFormat="1" ht="35.25" customHeight="1">
      <c r="A26" s="25" t="str">
        <f>Registro!A26</f>
        <v>Asesoría Extra clases de las asignaturas</v>
      </c>
      <c r="B26" s="25"/>
      <c r="C26" s="37" t="str">
        <f t="shared" si="0"/>
        <v>20/03/25 al  30/05/25</v>
      </c>
      <c r="D26" s="37"/>
      <c r="E26" s="37"/>
      <c r="F26" s="25" t="s">
        <v>40</v>
      </c>
      <c r="G26" s="25"/>
      <c r="H26" s="9">
        <v>0.66</v>
      </c>
    </row>
    <row r="27" spans="1:8" s="1" customFormat="1" ht="35.25" customHeight="1">
      <c r="A27" s="25" t="str">
        <f>Registro!A27</f>
        <v>Elaboración de reportes administrativos de las actividades</v>
      </c>
      <c r="B27" s="25"/>
      <c r="C27" s="37" t="str">
        <f t="shared" si="0"/>
        <v>20/03/25 al  30/05/25</v>
      </c>
      <c r="D27" s="37"/>
      <c r="E27" s="37"/>
      <c r="F27" s="25" t="s">
        <v>41</v>
      </c>
      <c r="G27" s="25"/>
      <c r="H27" s="9">
        <v>0.66</v>
      </c>
    </row>
    <row r="28" spans="1:8" s="1" customFormat="1">
      <c r="A28" s="36"/>
      <c r="B28" s="36"/>
      <c r="C28" s="37"/>
      <c r="D28" s="37"/>
      <c r="E28" s="37"/>
      <c r="F28" s="36"/>
      <c r="G28" s="36"/>
      <c r="H28" s="9"/>
    </row>
    <row r="29" spans="1:8" s="1" customFormat="1">
      <c r="A29" s="36"/>
      <c r="B29" s="36"/>
      <c r="C29" s="37"/>
      <c r="D29" s="37"/>
      <c r="E29" s="37"/>
      <c r="F29" s="36"/>
      <c r="G29" s="36"/>
      <c r="H29" s="9"/>
    </row>
    <row r="30" spans="1:8" s="1" customFormat="1">
      <c r="A30" s="36"/>
      <c r="B30" s="36"/>
      <c r="C30" s="37"/>
      <c r="D30" s="37"/>
      <c r="E30" s="37"/>
      <c r="F30" s="36"/>
      <c r="G30" s="36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24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Registro!C36</f>
        <v>ING JUAN LUIS BAIZABAL CHAPARROS</v>
      </c>
      <c r="D35" s="18"/>
      <c r="E35" s="18"/>
      <c r="G35" s="18" t="str">
        <f>Registro!$F$36</f>
        <v>M.I.A. OCTAVIO OBIL MARTINEZ</v>
      </c>
      <c r="H35" s="18"/>
    </row>
    <row r="36" spans="1:8" ht="28.5" customHeight="1">
      <c r="A36" s="11" t="str">
        <f>B8</f>
        <v>MC. HECTOR MIGUEL AMADOR CHAGALA</v>
      </c>
      <c r="C36" s="45" t="str">
        <f>[1]Registro!$C$37</f>
        <v xml:space="preserve">Jefe de División de Ingeniería Electromecanica </v>
      </c>
      <c r="D36" s="45"/>
      <c r="E36" s="45"/>
      <c r="G36" s="12" t="s">
        <v>27</v>
      </c>
      <c r="H36" s="12"/>
    </row>
    <row r="38" spans="1:8" ht="24.75" customHeight="1">
      <c r="A38" s="16" t="s">
        <v>43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workbookViewId="0">
      <selection activeCell="I43" sqref="I43"/>
    </sheetView>
  </sheetViews>
  <sheetFormatPr baseColWidth="10" defaultColWidth="11.453125" defaultRowHeight="12.5"/>
  <cols>
    <col min="1" max="1" width="28.90625" style="2" customWidth="1"/>
    <col min="2" max="2" width="9.6328125" style="2" customWidth="1"/>
    <col min="3" max="5" width="6.54296875" style="2" customWidth="1"/>
    <col min="6" max="6" width="9.6328125" style="2" customWidth="1"/>
    <col min="7" max="16384" width="11.453125" style="2"/>
  </cols>
  <sheetData>
    <row r="1" spans="1:8" ht="56.25" customHeight="1">
      <c r="B1" s="43" t="s">
        <v>29</v>
      </c>
      <c r="C1" s="43"/>
      <c r="D1" s="43"/>
      <c r="E1" s="43"/>
      <c r="F1" s="43"/>
      <c r="G1" s="43"/>
      <c r="H1" s="43"/>
    </row>
    <row r="3" spans="1:8" ht="1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>
      <c r="A4" s="3"/>
      <c r="B4" s="3"/>
      <c r="C4" s="3"/>
      <c r="D4" s="3"/>
      <c r="E4" s="3"/>
      <c r="F4" s="3"/>
    </row>
    <row r="5" spans="1:8" ht="1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>
      <c r="A6" s="33" t="s">
        <v>3</v>
      </c>
      <c r="B6" s="33"/>
      <c r="C6" s="33"/>
      <c r="D6" s="44" t="str">
        <f>Registro!D6</f>
        <v>ELECTROMECANICA</v>
      </c>
      <c r="E6" s="44"/>
      <c r="F6" s="44"/>
      <c r="H6" s="4"/>
    </row>
    <row r="7" spans="1:8" ht="13">
      <c r="A7" s="3"/>
      <c r="B7" s="3"/>
      <c r="C7" s="3"/>
    </row>
    <row r="8" spans="1:8" ht="13">
      <c r="A8" s="5" t="s">
        <v>5</v>
      </c>
      <c r="B8" s="18" t="str">
        <f>Registro!B8</f>
        <v>MC. HECTOR MIGUEL AMADOR CHAGALA</v>
      </c>
      <c r="C8" s="18"/>
      <c r="D8" s="18"/>
      <c r="E8" s="18"/>
      <c r="F8" s="18"/>
      <c r="G8" s="18"/>
      <c r="H8" s="18"/>
    </row>
    <row r="9" spans="1:8" ht="13">
      <c r="A9" s="5" t="s">
        <v>30</v>
      </c>
      <c r="B9" s="18">
        <v>3</v>
      </c>
      <c r="C9" s="18"/>
      <c r="D9" s="6"/>
      <c r="F9" s="5" t="s">
        <v>7</v>
      </c>
      <c r="G9" s="29" t="str">
        <f>Registro!$F$9</f>
        <v>FEB-JUN 2025</v>
      </c>
      <c r="H9" s="29"/>
    </row>
    <row r="11" spans="1:8" ht="13">
      <c r="A11" s="5" t="s">
        <v>8</v>
      </c>
      <c r="B11" s="18" t="str">
        <f>Registro!B11</f>
        <v>DOCENCIA (PREPARACION DE CLASES, REDACCION DE EXAMENES, ETC.</v>
      </c>
      <c r="C11" s="18"/>
      <c r="D11" s="18"/>
      <c r="E11" s="18"/>
      <c r="F11" s="18"/>
      <c r="G11" s="18"/>
      <c r="H11" s="1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1" t="s">
        <v>31</v>
      </c>
      <c r="B20" s="41"/>
      <c r="C20" s="42" t="s">
        <v>32</v>
      </c>
      <c r="D20" s="42"/>
      <c r="E20" s="42"/>
      <c r="F20" s="41" t="s">
        <v>33</v>
      </c>
      <c r="G20" s="41"/>
      <c r="H20" s="8" t="s">
        <v>34</v>
      </c>
    </row>
    <row r="21" spans="1:8" s="1" customFormat="1">
      <c r="A21" s="36" t="str">
        <f>Registro!A21</f>
        <v>Preparación de clases de materias de acuerdo al horario de clases asignado en este semestre.</v>
      </c>
      <c r="B21" s="36"/>
      <c r="C21" s="37" t="s">
        <v>49</v>
      </c>
      <c r="D21" s="37"/>
      <c r="E21" s="37"/>
      <c r="F21" s="36" t="s">
        <v>35</v>
      </c>
      <c r="G21" s="36"/>
      <c r="H21" s="9">
        <v>1</v>
      </c>
    </row>
    <row r="22" spans="1:8" s="1" customFormat="1">
      <c r="A22" s="36" t="str">
        <f>Registro!A22</f>
        <v>Elaboración, aplicación y calificación de exámenes</v>
      </c>
      <c r="B22" s="36"/>
      <c r="C22" s="37" t="str">
        <f t="shared" ref="C22:C27" si="0">$C$21</f>
        <v>31/05/25 al 13/06/25</v>
      </c>
      <c r="D22" s="37"/>
      <c r="E22" s="37"/>
      <c r="F22" s="25" t="s">
        <v>36</v>
      </c>
      <c r="G22" s="25"/>
      <c r="H22" s="9">
        <v>1</v>
      </c>
    </row>
    <row r="23" spans="1:8" s="1" customFormat="1">
      <c r="A23" s="36" t="str">
        <f>Registro!A23</f>
        <v>Investigación Documental del contenido de las asignaturas</v>
      </c>
      <c r="B23" s="36"/>
      <c r="C23" s="37" t="str">
        <f t="shared" si="0"/>
        <v>31/05/25 al 13/06/25</v>
      </c>
      <c r="D23" s="37"/>
      <c r="E23" s="37"/>
      <c r="F23" s="25" t="s">
        <v>37</v>
      </c>
      <c r="G23" s="25"/>
      <c r="H23" s="9">
        <v>1</v>
      </c>
    </row>
    <row r="24" spans="1:8" s="1" customFormat="1">
      <c r="A24" s="36" t="str">
        <f>Registro!A24</f>
        <v>Proceso de evalución de los trabajos de los alumnos.</v>
      </c>
      <c r="B24" s="36"/>
      <c r="C24" s="37" t="str">
        <f t="shared" si="0"/>
        <v>31/05/25 al 13/06/25</v>
      </c>
      <c r="D24" s="37"/>
      <c r="E24" s="37"/>
      <c r="F24" s="36" t="s">
        <v>38</v>
      </c>
      <c r="G24" s="36"/>
      <c r="H24" s="9">
        <v>1</v>
      </c>
    </row>
    <row r="25" spans="1:8" s="1" customFormat="1">
      <c r="A25" s="36" t="str">
        <f>Registro!A25</f>
        <v>Preparación de material didáctico para cada tema de las materias antes citadas</v>
      </c>
      <c r="B25" s="36"/>
      <c r="C25" s="37" t="str">
        <f t="shared" si="0"/>
        <v>31/05/25 al 13/06/25</v>
      </c>
      <c r="D25" s="37"/>
      <c r="E25" s="37"/>
      <c r="F25" s="36" t="s">
        <v>39</v>
      </c>
      <c r="G25" s="36"/>
      <c r="H25" s="9">
        <v>1</v>
      </c>
    </row>
    <row r="26" spans="1:8" s="1" customFormat="1">
      <c r="A26" s="36" t="str">
        <f>Registro!A26</f>
        <v>Asesoría Extra clases de las asignaturas</v>
      </c>
      <c r="B26" s="36"/>
      <c r="C26" s="37" t="str">
        <f t="shared" si="0"/>
        <v>31/05/25 al 13/06/25</v>
      </c>
      <c r="D26" s="37"/>
      <c r="E26" s="37"/>
      <c r="F26" s="25" t="s">
        <v>40</v>
      </c>
      <c r="G26" s="25"/>
      <c r="H26" s="9">
        <v>1</v>
      </c>
    </row>
    <row r="27" spans="1:8" s="1" customFormat="1">
      <c r="A27" s="36" t="str">
        <f>Registro!A27</f>
        <v>Elaboración de reportes administrativos de las actividades</v>
      </c>
      <c r="B27" s="36"/>
      <c r="C27" s="37" t="str">
        <f t="shared" si="0"/>
        <v>31/05/25 al 13/06/25</v>
      </c>
      <c r="D27" s="37"/>
      <c r="E27" s="37"/>
      <c r="F27" s="25" t="s">
        <v>41</v>
      </c>
      <c r="G27" s="25"/>
      <c r="H27" s="9">
        <v>1</v>
      </c>
    </row>
    <row r="28" spans="1:8" s="1" customFormat="1">
      <c r="A28" s="36">
        <f>Registro!A28</f>
        <v>0</v>
      </c>
      <c r="B28" s="36"/>
      <c r="C28" s="37"/>
      <c r="D28" s="37"/>
      <c r="E28" s="37"/>
      <c r="F28" s="36"/>
      <c r="G28" s="36"/>
      <c r="H28" s="9"/>
    </row>
    <row r="29" spans="1:8" s="1" customFormat="1">
      <c r="A29" s="36">
        <f>Registro!A29</f>
        <v>0</v>
      </c>
      <c r="B29" s="36"/>
      <c r="C29" s="37"/>
      <c r="D29" s="37"/>
      <c r="E29" s="37"/>
      <c r="F29" s="36"/>
      <c r="G29" s="36"/>
      <c r="H29" s="9"/>
    </row>
    <row r="30" spans="1:8" s="1" customFormat="1">
      <c r="A30" s="36">
        <f>Registro!A30</f>
        <v>0</v>
      </c>
      <c r="B30" s="36"/>
      <c r="C30" s="37"/>
      <c r="D30" s="37"/>
      <c r="E30" s="37"/>
      <c r="F30" s="36"/>
      <c r="G30" s="36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24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Registro!C36</f>
        <v>ING JUAN LUIS BAIZABAL CHAPARROS</v>
      </c>
      <c r="D35" s="18"/>
      <c r="E35" s="18"/>
      <c r="G35" s="18" t="str">
        <f>Registro!$F$36</f>
        <v>M.I.A. OCTAVIO OBIL MARTINEZ</v>
      </c>
      <c r="H35" s="18"/>
    </row>
    <row r="36" spans="1:8" ht="28.5" customHeight="1">
      <c r="A36" s="11" t="str">
        <f>B8</f>
        <v>MC. HECTOR MIGUEL AMADOR CHAGALA</v>
      </c>
      <c r="C36" s="45" t="str">
        <f>[1]Registro!$C$37</f>
        <v xml:space="preserve">Jefe de División de Ingeniería Electromecanica </v>
      </c>
      <c r="D36" s="45"/>
      <c r="E36" s="45"/>
      <c r="G36" s="12" t="s">
        <v>27</v>
      </c>
      <c r="H36" s="12"/>
    </row>
    <row r="38" spans="1:8" ht="24.75" customHeight="1">
      <c r="A38" s="16" t="s">
        <v>43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polito</cp:lastModifiedBy>
  <cp:lastPrinted>2022-07-28T18:37:00Z</cp:lastPrinted>
  <dcterms:created xsi:type="dcterms:W3CDTF">2022-07-23T13:46:00Z</dcterms:created>
  <dcterms:modified xsi:type="dcterms:W3CDTF">2025-03-20T03:40:00Z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BD27DCB35CF64EF9B8D8A0C65D2477B5_12</vt:lpwstr>
  </property>
  <property fmtid="{D5CDD505-2E9C-101B-9397-08002B2CF9AE}" pid="3" name="KSOProductBuildVer">
    <vt:lpwstr>2058-12.2.0.13489</vt:lpwstr>
  </property>
</Properties>
</file>