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Users\Pablo Promotor\Desktop\"/>
    </mc:Choice>
  </mc:AlternateContent>
  <xr:revisionPtr revIDLastSave="0" documentId="13_ncr:1_{2C108E63-FF68-4049-B261-2476DF84D73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Q9" i="4"/>
  <c r="Q56" i="4" s="1"/>
  <c r="P53" i="3"/>
  <c r="O53" i="3"/>
  <c r="N53" i="3"/>
  <c r="M53" i="3"/>
  <c r="L53" i="3"/>
  <c r="K53" i="3"/>
  <c r="J53" i="3"/>
  <c r="P52" i="3"/>
  <c r="P55" i="3" s="1"/>
  <c r="O52" i="3"/>
  <c r="O55" i="3" s="1"/>
  <c r="N52" i="3"/>
  <c r="N55" i="3" s="1"/>
  <c r="M52" i="3"/>
  <c r="M55" i="3" s="1"/>
  <c r="L52" i="3"/>
  <c r="L55" i="3" s="1"/>
  <c r="K52" i="3"/>
  <c r="K55" i="3" s="1"/>
  <c r="J52" i="3"/>
  <c r="J55" i="3" s="1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Q53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1" i="3"/>
  <c r="Q54" i="3" s="1"/>
  <c r="Q52" i="3"/>
  <c r="Q55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57" i="1" l="1"/>
</calcChain>
</file>

<file path=xl/sharedStrings.xml><?xml version="1.0" encoding="utf-8"?>
<sst xmlns="http://schemas.openxmlformats.org/spreadsheetml/2006/main" count="267" uniqueCount="165">
  <si>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</si>
  <si>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</si>
  <si>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</si>
  <si>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</si>
  <si>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</si>
  <si>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</si>
  <si>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</si>
  <si>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</si>
  <si>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</si>
  <si>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</si>
  <si>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</si>
  <si>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</si>
  <si>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</si>
  <si>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</si>
  <si>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</si>
  <si>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</si>
  <si>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</si>
  <si>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</si>
  <si>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</si>
  <si>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</si>
  <si>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</si>
  <si>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</si>
  <si>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</si>
  <si>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</si>
  <si>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</si>
  <si>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AGOSTO-DICIEMBRE 2024</t>
  </si>
  <si>
    <t>PROBABILIDAD Y ESTADIST. DESCRIPTIVA</t>
  </si>
  <si>
    <t>307 B</t>
  </si>
  <si>
    <t>CALCULO INTEGRAL</t>
  </si>
  <si>
    <t>210 A</t>
  </si>
  <si>
    <t>FEBRERO-JUNIO 2025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</si>
  <si>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</si>
  <si>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</si>
  <si>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</si>
  <si>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</si>
  <si>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</si>
  <si>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</si>
  <si>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</si>
  <si>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</si>
  <si>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</si>
  <si>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</si>
  <si>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</si>
  <si>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</si>
  <si>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</si>
  <si>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</si>
  <si>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</si>
  <si>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</si>
  <si>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</si>
  <si>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</si>
  <si>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</si>
  <si>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</si>
  <si>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</si>
  <si>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</si>
  <si>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</si>
  <si>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</si>
  <si>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</si>
  <si>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</si>
  <si>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</si>
  <si>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</si>
  <si>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</si>
  <si>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</si>
  <si>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</si>
  <si>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AGUILERA PÓLITO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</si>
  <si>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</si>
  <si>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</si>
  <si>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</si>
  <si>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</si>
  <si>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</si>
  <si>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</si>
  <si>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</si>
  <si>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</si>
  <si>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</si>
  <si>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ADUARDO ALCIDES</t>
  </si>
  <si>
    <t>GARCIA TELLEZ HECTOR ALONSO</t>
  </si>
  <si>
    <t>GAVILÁN PÉREZ GÉNESIS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</si>
  <si>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</si>
  <si>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</si>
  <si>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</si>
  <si>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</si>
  <si>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</si>
  <si>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</si>
  <si>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</si>
  <si>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</si>
  <si>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</si>
  <si>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</si>
  <si>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</si>
  <si>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</si>
  <si>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</si>
  <si>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</si>
  <si>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</si>
  <si>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</si>
  <si>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</si>
  <si>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</si>
  <si>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204 B</t>
  </si>
  <si>
    <t>204 A</t>
  </si>
  <si>
    <t>241U0143</t>
  </si>
  <si>
    <t>BAXIN CAGAL ITZIHUARY CAROLINA</t>
  </si>
  <si>
    <t>241U0147</t>
  </si>
  <si>
    <t>CASTILLO GONZALEZ ABRIL GUADALUPE</t>
  </si>
  <si>
    <t>241U0149</t>
  </si>
  <si>
    <t>COBAXIN IXTEPAN GABRIEL DE JESUS</t>
  </si>
  <si>
    <t>241U0151</t>
  </si>
  <si>
    <t>CORTES ZARATE JHOSUA ALEXANDER</t>
  </si>
  <si>
    <t>241U0153</t>
  </si>
  <si>
    <t>DE LA CRUZ LÓPEZ ALMA GISELLE</t>
  </si>
  <si>
    <t>241U0155</t>
  </si>
  <si>
    <t>FLORES DELGADO ARTURO</t>
  </si>
  <si>
    <t>241U0158</t>
  </si>
  <si>
    <t>HERNANDEZ PEREZ DANIEL TONATIUH</t>
  </si>
  <si>
    <t>241U0461</t>
  </si>
  <si>
    <t>MANTILLA PUCHETA LEONARDO</t>
  </si>
  <si>
    <t>241U0566</t>
  </si>
  <si>
    <t>MARINI ALVAREZ CYNTHIA AIDEE</t>
  </si>
  <si>
    <t>241U0161</t>
  </si>
  <si>
    <t>MARQUEZ PEREZ ALEJANDRO</t>
  </si>
  <si>
    <t>241U0167</t>
  </si>
  <si>
    <t>MARTINEZ CAGAL CESAR EDUARDO</t>
  </si>
  <si>
    <t>241U0170</t>
  </si>
  <si>
    <t>POLITO VILLEGAS EMMANUEL</t>
  </si>
  <si>
    <t>MIXTEGA BUSTAMANTE HUGO FERNANDO</t>
  </si>
  <si>
    <t>241U0162</t>
  </si>
  <si>
    <t>241U0164</t>
  </si>
  <si>
    <t>BAXIN TAGAN GAEL ISAI</t>
  </si>
  <si>
    <t>CADENA TOTO FERNANDO JAVIER</t>
  </si>
  <si>
    <t xml:space="preserve">CAGAL LUCIANO CESAR IVAN </t>
  </si>
  <si>
    <t>HERNANDEZ RODRIGUEZ ROBERTO</t>
  </si>
  <si>
    <t>JACOBO TOTO NESTOR JULIAN</t>
  </si>
  <si>
    <t>LIRA DOMINGUEZ CAMILA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</si>
  <si>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</si>
  <si>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</si>
  <si>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</si>
  <si>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</si>
  <si>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</si>
  <si>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</si>
  <si>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ORGANISTA VILLASECA INGRID KARINA</t>
  </si>
  <si>
    <t>PEREZ QUINO JANYN IVETH</t>
  </si>
  <si>
    <t>PUCHETA COTO MAURICIO</t>
  </si>
  <si>
    <t>RUIZ SAENZ ALEXANDER RAFAEL</t>
  </si>
  <si>
    <t>SUAREZ NAVA ALICIA</t>
  </si>
  <si>
    <t>TEMIX ANDRADE ANDRES</t>
  </si>
  <si>
    <t>241U0142</t>
  </si>
  <si>
    <t>241U0194</t>
  </si>
  <si>
    <t>241U0145</t>
  </si>
  <si>
    <t>241U0146</t>
  </si>
  <si>
    <t>241U0152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</si>
  <si>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</si>
  <si>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</si>
  <si>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</si>
  <si>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</si>
  <si>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</si>
  <si>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</si>
  <si>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</si>
  <si>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</si>
  <si>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241U0634</t>
  </si>
  <si>
    <t>241U0168</t>
  </si>
  <si>
    <t>241U0613</t>
  </si>
  <si>
    <t>241U0171</t>
  </si>
  <si>
    <t>241U0173</t>
  </si>
  <si>
    <t>241U0174</t>
  </si>
  <si>
    <t>241U0175</t>
  </si>
  <si>
    <t>AMBROS TORNADO DEYZI AIMETH</t>
  </si>
  <si>
    <t>CRUZ LAZARO YOSELIN</t>
  </si>
  <si>
    <t>HERNANDEZ VILLEGAS ANGEL ELIHU</t>
  </si>
  <si>
    <t>c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</si>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</sst>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29</v>
      </c>
      <c r="K4" s="37"/>
      <c r="M4" t="s">
        <v>2</v>
      </c>
      <c r="N4" s="38">
        <v>45749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31</v>
      </c>
      <c r="D9" s="23" t="s">
        <v>62</v>
      </c>
      <c r="E9" s="24"/>
      <c r="F9" s="24"/>
      <c r="G9" s="24"/>
      <c r="H9" s="24"/>
      <c r="I9" s="2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18" t="s">
        <v>32</v>
      </c>
      <c r="D10" s="29" t="s">
        <v>63</v>
      </c>
      <c r="E10" s="30"/>
      <c r="F10" s="30"/>
      <c r="G10" s="30"/>
      <c r="H10" s="30"/>
      <c r="I10" s="31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39" si="1">B10+1</f>
        <v>3</v>
      </c>
      <c r="C11" s="18" t="s">
        <v>33</v>
      </c>
      <c r="D11" s="29" t="s">
        <v>64</v>
      </c>
      <c r="E11" s="30"/>
      <c r="F11" s="30"/>
      <c r="G11" s="30"/>
      <c r="H11" s="30"/>
      <c r="I11" s="3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18" t="s">
        <v>34</v>
      </c>
      <c r="D12" s="29" t="s">
        <v>65</v>
      </c>
      <c r="E12" s="30"/>
      <c r="F12" s="30"/>
      <c r="G12" s="30"/>
      <c r="H12" s="30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18" t="s">
        <v>35</v>
      </c>
      <c r="D13" s="29" t="s">
        <v>66</v>
      </c>
      <c r="E13" s="30"/>
      <c r="F13" s="30"/>
      <c r="G13" s="30"/>
      <c r="H13" s="30"/>
      <c r="I13" s="31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18" t="s">
        <v>36</v>
      </c>
      <c r="D14" s="29" t="s">
        <v>67</v>
      </c>
      <c r="E14" s="30"/>
      <c r="F14" s="30"/>
      <c r="G14" s="30"/>
      <c r="H14" s="30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18" t="s">
        <v>37</v>
      </c>
      <c r="D15" s="29" t="s">
        <v>68</v>
      </c>
      <c r="E15" s="30"/>
      <c r="F15" s="30"/>
      <c r="G15" s="30"/>
      <c r="H15" s="30"/>
      <c r="I15" s="3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18" t="s">
        <v>38</v>
      </c>
      <c r="D16" s="29" t="s">
        <v>69</v>
      </c>
      <c r="E16" s="30"/>
      <c r="F16" s="30"/>
      <c r="G16" s="30"/>
      <c r="H16" s="30"/>
      <c r="I16" s="31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18" t="s">
        <v>39</v>
      </c>
      <c r="D17" s="29" t="s">
        <v>70</v>
      </c>
      <c r="E17" s="30"/>
      <c r="F17" s="30"/>
      <c r="G17" s="30"/>
      <c r="H17" s="30"/>
      <c r="I17" s="3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18" t="s">
        <v>40</v>
      </c>
      <c r="D18" s="29" t="s">
        <v>71</v>
      </c>
      <c r="E18" s="30"/>
      <c r="F18" s="30"/>
      <c r="G18" s="30"/>
      <c r="H18" s="30"/>
      <c r="I18" s="3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x14ac:dyDescent="0.25">
      <c r="B19" s="6">
        <f t="shared" si="1"/>
        <v>11</v>
      </c>
      <c r="C19" s="18" t="s">
        <v>41</v>
      </c>
      <c r="D19" s="29" t="s">
        <v>72</v>
      </c>
      <c r="E19" s="30"/>
      <c r="F19" s="30"/>
      <c r="G19" s="30"/>
      <c r="H19" s="30"/>
      <c r="I19" s="31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18" t="s">
        <v>42</v>
      </c>
      <c r="D20" s="29" t="s">
        <v>73</v>
      </c>
      <c r="E20" s="30"/>
      <c r="F20" s="30"/>
      <c r="G20" s="30"/>
      <c r="H20" s="30"/>
      <c r="I20" s="31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8" t="s">
        <v>43</v>
      </c>
      <c r="D21" s="29" t="s">
        <v>74</v>
      </c>
      <c r="E21" s="30"/>
      <c r="F21" s="30"/>
      <c r="G21" s="30"/>
      <c r="H21" s="30"/>
      <c r="I21" s="31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18" t="s">
        <v>44</v>
      </c>
      <c r="D22" s="39" t="s">
        <v>75</v>
      </c>
      <c r="E22" s="40"/>
      <c r="F22" s="40"/>
      <c r="G22" s="40"/>
      <c r="H22" s="40"/>
      <c r="I22" s="41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18" t="s">
        <v>45</v>
      </c>
      <c r="D23" s="29" t="s">
        <v>76</v>
      </c>
      <c r="E23" s="30"/>
      <c r="F23" s="30"/>
      <c r="G23" s="30"/>
      <c r="H23" s="30"/>
      <c r="I23" s="31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18" t="s">
        <v>46</v>
      </c>
      <c r="D24" s="29" t="s">
        <v>77</v>
      </c>
      <c r="E24" s="30"/>
      <c r="F24" s="30"/>
      <c r="G24" s="30"/>
      <c r="H24" s="30"/>
      <c r="I24" s="31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10</v>
      </c>
    </row>
    <row r="25" spans="2:17" x14ac:dyDescent="0.25">
      <c r="B25" s="6">
        <f t="shared" si="1"/>
        <v>17</v>
      </c>
      <c r="C25" s="18" t="s">
        <v>47</v>
      </c>
      <c r="D25" s="29" t="s">
        <v>78</v>
      </c>
      <c r="E25" s="30"/>
      <c r="F25" s="30"/>
      <c r="G25" s="30"/>
      <c r="H25" s="30"/>
      <c r="I25" s="3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10</v>
      </c>
    </row>
    <row r="26" spans="2:17" x14ac:dyDescent="0.25">
      <c r="B26" s="6">
        <f t="shared" si="1"/>
        <v>18</v>
      </c>
      <c r="C26" s="18" t="s">
        <v>48</v>
      </c>
      <c r="D26" s="29" t="s">
        <v>79</v>
      </c>
      <c r="E26" s="30"/>
      <c r="F26" s="30"/>
      <c r="G26" s="30"/>
      <c r="H26" s="30"/>
      <c r="I26" s="31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10</v>
      </c>
    </row>
    <row r="27" spans="2:17" x14ac:dyDescent="0.25">
      <c r="B27" s="6">
        <f t="shared" si="1"/>
        <v>19</v>
      </c>
      <c r="C27" s="18" t="s">
        <v>49</v>
      </c>
      <c r="D27" s="29" t="s">
        <v>80</v>
      </c>
      <c r="E27" s="30"/>
      <c r="F27" s="30"/>
      <c r="G27" s="30"/>
      <c r="H27" s="30"/>
      <c r="I27" s="3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10</v>
      </c>
    </row>
    <row r="28" spans="2:17" x14ac:dyDescent="0.25">
      <c r="B28" s="6">
        <f t="shared" si="1"/>
        <v>20</v>
      </c>
      <c r="C28" s="18" t="s">
        <v>50</v>
      </c>
      <c r="D28" s="29" t="s">
        <v>81</v>
      </c>
      <c r="E28" s="30"/>
      <c r="F28" s="30"/>
      <c r="G28" s="30"/>
      <c r="H28" s="30"/>
      <c r="I28" s="31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12.142857142857142</v>
      </c>
    </row>
    <row r="29" spans="2:17" x14ac:dyDescent="0.25">
      <c r="B29" s="6">
        <f t="shared" si="1"/>
        <v>21</v>
      </c>
      <c r="C29" s="18" t="s">
        <v>51</v>
      </c>
      <c r="D29" s="29" t="s">
        <v>82</v>
      </c>
      <c r="E29" s="30"/>
      <c r="F29" s="30"/>
      <c r="G29" s="30"/>
      <c r="H29" s="30"/>
      <c r="I29" s="31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18" t="s">
        <v>52</v>
      </c>
      <c r="D30" s="29" t="s">
        <v>83</v>
      </c>
      <c r="E30" s="30"/>
      <c r="F30" s="30"/>
      <c r="G30" s="30"/>
      <c r="H30" s="30"/>
      <c r="I30" s="31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f t="shared" si="1"/>
        <v>23</v>
      </c>
      <c r="C31" s="18" t="s">
        <v>53</v>
      </c>
      <c r="D31" s="29" t="s">
        <v>84</v>
      </c>
      <c r="E31" s="30"/>
      <c r="F31" s="30"/>
      <c r="G31" s="30"/>
      <c r="H31" s="30"/>
      <c r="I31" s="31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f t="shared" si="1"/>
        <v>24</v>
      </c>
      <c r="C32" s="18" t="s">
        <v>54</v>
      </c>
      <c r="D32" s="29" t="s">
        <v>85</v>
      </c>
      <c r="E32" s="30"/>
      <c r="F32" s="30"/>
      <c r="G32" s="30"/>
      <c r="H32" s="30"/>
      <c r="I32" s="31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25">
      <c r="B33" s="6">
        <f t="shared" si="1"/>
        <v>25</v>
      </c>
      <c r="C33" s="18" t="s">
        <v>55</v>
      </c>
      <c r="D33" s="29" t="s">
        <v>86</v>
      </c>
      <c r="E33" s="30"/>
      <c r="F33" s="30"/>
      <c r="G33" s="30"/>
      <c r="H33" s="30"/>
      <c r="I33" s="31"/>
      <c r="J33" s="4">
        <v>85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12.142857142857142</v>
      </c>
    </row>
    <row r="34" spans="2:17" x14ac:dyDescent="0.25">
      <c r="B34" s="6">
        <f t="shared" si="1"/>
        <v>26</v>
      </c>
      <c r="C34" s="18" t="s">
        <v>56</v>
      </c>
      <c r="D34" s="29" t="s">
        <v>87</v>
      </c>
      <c r="E34" s="30"/>
      <c r="F34" s="30"/>
      <c r="G34" s="30"/>
      <c r="H34" s="30"/>
      <c r="I34" s="31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x14ac:dyDescent="0.25">
      <c r="B35" s="6">
        <f t="shared" si="1"/>
        <v>27</v>
      </c>
      <c r="C35" s="18" t="s">
        <v>57</v>
      </c>
      <c r="D35" s="29" t="s">
        <v>88</v>
      </c>
      <c r="E35" s="30"/>
      <c r="F35" s="30"/>
      <c r="G35" s="30"/>
      <c r="H35" s="30"/>
      <c r="I35" s="31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25">
      <c r="B36" s="6">
        <f t="shared" si="1"/>
        <v>28</v>
      </c>
      <c r="C36" s="18" t="s">
        <v>58</v>
      </c>
      <c r="D36" s="29" t="s">
        <v>89</v>
      </c>
      <c r="E36" s="30"/>
      <c r="F36" s="30"/>
      <c r="G36" s="30"/>
      <c r="H36" s="30"/>
      <c r="I36" s="31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12.857142857142858</v>
      </c>
    </row>
    <row r="37" spans="2:17" x14ac:dyDescent="0.25">
      <c r="B37" s="6">
        <f t="shared" si="1"/>
        <v>29</v>
      </c>
      <c r="C37" s="18" t="s">
        <v>59</v>
      </c>
      <c r="D37" s="29" t="s">
        <v>90</v>
      </c>
      <c r="E37" s="30"/>
      <c r="F37" s="30"/>
      <c r="G37" s="30"/>
      <c r="H37" s="30"/>
      <c r="I37" s="31"/>
      <c r="J37" s="4">
        <v>85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12.142857142857142</v>
      </c>
    </row>
    <row r="38" spans="2:17" x14ac:dyDescent="0.25">
      <c r="B38" s="6">
        <f t="shared" si="1"/>
        <v>30</v>
      </c>
      <c r="C38" s="18" t="s">
        <v>60</v>
      </c>
      <c r="D38" s="29" t="s">
        <v>91</v>
      </c>
      <c r="E38" s="30"/>
      <c r="F38" s="30"/>
      <c r="G38" s="30"/>
      <c r="H38" s="30"/>
      <c r="I38" s="31"/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12.857142857142858</v>
      </c>
    </row>
    <row r="39" spans="2:17" x14ac:dyDescent="0.25">
      <c r="B39" s="6">
        <f t="shared" si="1"/>
        <v>31</v>
      </c>
      <c r="C39" s="18" t="s">
        <v>61</v>
      </c>
      <c r="D39" s="29" t="s">
        <v>92</v>
      </c>
      <c r="E39" s="30"/>
      <c r="F39" s="30"/>
      <c r="G39" s="30"/>
      <c r="H39" s="30"/>
      <c r="I39" s="31"/>
      <c r="J39" s="4">
        <v>70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10</v>
      </c>
    </row>
    <row r="40" spans="2:17" x14ac:dyDescent="0.25">
      <c r="B40" s="6"/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31</v>
      </c>
      <c r="L55" s="12">
        <f t="shared" si="5"/>
        <v>31</v>
      </c>
      <c r="M55" s="12">
        <f t="shared" si="5"/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38">
    <sortCondition ref="D9:D38"/>
  </sortState>
  <mergeCells count="67">
    <mergeCell ref="D15:I15"/>
    <mergeCell ref="D16:I16"/>
    <mergeCell ref="D17:I17"/>
    <mergeCell ref="D44:I44"/>
    <mergeCell ref="D37:I37"/>
    <mergeCell ref="D38:I38"/>
    <mergeCell ref="D23:I23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9"/>
  <sheetViews>
    <sheetView topLeftCell="A3" zoomScale="106" zoomScaleNormal="10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 t="s">
        <v>163</v>
      </c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93</v>
      </c>
      <c r="K4" s="37"/>
      <c r="M4" t="s">
        <v>2</v>
      </c>
      <c r="N4" s="38">
        <v>45749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95</v>
      </c>
      <c r="D9" s="31" t="s">
        <v>96</v>
      </c>
      <c r="E9" s="22"/>
      <c r="F9" s="22"/>
      <c r="G9" s="22"/>
      <c r="H9" s="22"/>
      <c r="I9" s="22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45" si="0">SUM(J9:P9)/7</f>
        <v>10.714285714285714</v>
      </c>
    </row>
    <row r="10" spans="2:18" x14ac:dyDescent="0.25">
      <c r="B10" s="6">
        <v>2</v>
      </c>
      <c r="C10" s="16" t="s">
        <v>97</v>
      </c>
      <c r="D10" s="31" t="s">
        <v>98</v>
      </c>
      <c r="E10" s="22"/>
      <c r="F10" s="22"/>
      <c r="G10" s="22"/>
      <c r="H10" s="22"/>
      <c r="I10" s="22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10.714285714285714</v>
      </c>
    </row>
    <row r="11" spans="2:18" x14ac:dyDescent="0.25">
      <c r="B11" s="6">
        <v>3</v>
      </c>
      <c r="C11" s="16" t="s">
        <v>99</v>
      </c>
      <c r="D11" s="31" t="s">
        <v>100</v>
      </c>
      <c r="E11" s="22"/>
      <c r="F11" s="22"/>
      <c r="G11" s="22"/>
      <c r="H11" s="22"/>
      <c r="I11" s="22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v>4</v>
      </c>
      <c r="C12" s="16" t="s">
        <v>101</v>
      </c>
      <c r="D12" s="31" t="s">
        <v>102</v>
      </c>
      <c r="E12" s="22"/>
      <c r="F12" s="22"/>
      <c r="G12" s="22"/>
      <c r="H12" s="22"/>
      <c r="I12" s="22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v>5</v>
      </c>
      <c r="C13" s="16" t="s">
        <v>103</v>
      </c>
      <c r="D13" s="31" t="s">
        <v>104</v>
      </c>
      <c r="E13" s="22"/>
      <c r="F13" s="22"/>
      <c r="G13" s="22"/>
      <c r="H13" s="22"/>
      <c r="I13" s="22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v>6</v>
      </c>
      <c r="C14" s="7" t="s">
        <v>105</v>
      </c>
      <c r="D14" s="31" t="s">
        <v>106</v>
      </c>
      <c r="E14" s="22"/>
      <c r="F14" s="22"/>
      <c r="G14" s="22"/>
      <c r="H14" s="22"/>
      <c r="I14" s="22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v>7</v>
      </c>
      <c r="C15" s="16" t="s">
        <v>107</v>
      </c>
      <c r="D15" s="31" t="s">
        <v>108</v>
      </c>
      <c r="E15" s="22"/>
      <c r="F15" s="22"/>
      <c r="G15" s="22"/>
      <c r="H15" s="22"/>
      <c r="I15" s="22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v>8</v>
      </c>
      <c r="C16" s="16" t="s">
        <v>109</v>
      </c>
      <c r="D16" s="31" t="s">
        <v>110</v>
      </c>
      <c r="E16" s="22"/>
      <c r="F16" s="22"/>
      <c r="G16" s="22"/>
      <c r="H16" s="22"/>
      <c r="I16" s="22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v>9</v>
      </c>
      <c r="C17" s="7" t="s">
        <v>111</v>
      </c>
      <c r="D17" s="31" t="s">
        <v>112</v>
      </c>
      <c r="E17" s="22"/>
      <c r="F17" s="22"/>
      <c r="G17" s="22"/>
      <c r="H17" s="22"/>
      <c r="I17" s="22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v>10</v>
      </c>
      <c r="C18" s="16" t="s">
        <v>113</v>
      </c>
      <c r="D18" s="31" t="s">
        <v>114</v>
      </c>
      <c r="E18" s="22"/>
      <c r="F18" s="22"/>
      <c r="G18" s="22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16" t="s">
        <v>120</v>
      </c>
      <c r="D19" s="31" t="s">
        <v>116</v>
      </c>
      <c r="E19" s="22"/>
      <c r="F19" s="22"/>
      <c r="G19" s="22"/>
      <c r="H19" s="22"/>
      <c r="I19" s="22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v>12</v>
      </c>
      <c r="C20" s="16" t="s">
        <v>121</v>
      </c>
      <c r="D20" s="31" t="s">
        <v>119</v>
      </c>
      <c r="E20" s="22"/>
      <c r="F20" s="22"/>
      <c r="G20" s="22"/>
      <c r="H20" s="22"/>
      <c r="I20" s="2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16" t="s">
        <v>117</v>
      </c>
      <c r="D21" s="31" t="s">
        <v>118</v>
      </c>
      <c r="E21" s="22"/>
      <c r="F21" s="22"/>
      <c r="G21" s="22"/>
      <c r="H21" s="22"/>
      <c r="I21" s="2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v>14</v>
      </c>
      <c r="C22" s="16"/>
      <c r="D22" s="31"/>
      <c r="E22" s="22"/>
      <c r="F22" s="22"/>
      <c r="G22" s="22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v>15</v>
      </c>
      <c r="C23" s="16"/>
      <c r="D23" s="31"/>
      <c r="E23" s="22"/>
      <c r="F23" s="22"/>
      <c r="G23" s="22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v>16</v>
      </c>
      <c r="C24" s="16"/>
      <c r="D24" s="31"/>
      <c r="E24" s="22"/>
      <c r="F24" s="22"/>
      <c r="G24" s="22"/>
      <c r="H24" s="22"/>
      <c r="I24" s="2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ref="B25:B50" si="1">B24+1</f>
        <v>17</v>
      </c>
      <c r="C25" s="16"/>
      <c r="D25" s="31"/>
      <c r="E25" s="22"/>
      <c r="F25" s="22"/>
      <c r="G25" s="22"/>
      <c r="H25" s="22"/>
      <c r="I25" s="2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16"/>
      <c r="D26" s="31"/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16"/>
      <c r="D27" s="31"/>
      <c r="E27" s="22"/>
      <c r="F27" s="22"/>
      <c r="G27" s="22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7"/>
      <c r="D28" s="31"/>
      <c r="E28" s="22"/>
      <c r="F28" s="22"/>
      <c r="G28" s="22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7"/>
      <c r="D29" s="31"/>
      <c r="E29" s="22"/>
      <c r="F29" s="22"/>
      <c r="G29" s="22"/>
      <c r="H29" s="22"/>
      <c r="I29" s="2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ref="Q46:Q50" si="2">SUM(J46:P46)/7</f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3"/>
      <c r="D50" s="23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10">
        <f t="shared" si="2"/>
        <v>0</v>
      </c>
    </row>
    <row r="51" spans="2:17" x14ac:dyDescent="0.25">
      <c r="C51" s="20"/>
      <c r="D51" s="20"/>
      <c r="E51" s="1"/>
      <c r="H51" s="26" t="s">
        <v>19</v>
      </c>
      <c r="I51" s="26"/>
      <c r="J51" s="11">
        <f t="shared" ref="J51:P51" si="3">COUNTIF(J9:J50,"&gt;=70")</f>
        <v>11</v>
      </c>
      <c r="K51" s="11">
        <f t="shared" si="3"/>
        <v>0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5">
        <f>COUNTIF(Q9:Q45,"&gt;=70")</f>
        <v>0</v>
      </c>
    </row>
    <row r="52" spans="2:17" x14ac:dyDescent="0.25">
      <c r="C52" s="20"/>
      <c r="D52" s="20"/>
      <c r="E52" s="8"/>
      <c r="H52" s="27" t="s">
        <v>20</v>
      </c>
      <c r="I52" s="27"/>
      <c r="J52" s="12">
        <f t="shared" ref="J52:Q52" si="4">COUNTIF(J9:J50,"&lt;70")</f>
        <v>10</v>
      </c>
      <c r="K52" s="12">
        <f t="shared" si="4"/>
        <v>21</v>
      </c>
      <c r="L52" s="12">
        <f t="shared" si="4"/>
        <v>21</v>
      </c>
      <c r="M52" s="12">
        <f t="shared" si="4"/>
        <v>21</v>
      </c>
      <c r="N52" s="12">
        <f t="shared" si="4"/>
        <v>21</v>
      </c>
      <c r="O52" s="12">
        <f t="shared" si="4"/>
        <v>21</v>
      </c>
      <c r="P52" s="12">
        <f t="shared" si="4"/>
        <v>21</v>
      </c>
      <c r="Q52" s="12">
        <f t="shared" si="4"/>
        <v>42</v>
      </c>
    </row>
    <row r="53" spans="2:17" x14ac:dyDescent="0.25">
      <c r="C53" s="20"/>
      <c r="D53" s="20"/>
      <c r="E53" s="20"/>
      <c r="H53" s="27" t="s">
        <v>21</v>
      </c>
      <c r="I53" s="27"/>
      <c r="J53" s="12">
        <f t="shared" ref="J53:Q53" si="5">COUNT(J9:J50)</f>
        <v>21</v>
      </c>
      <c r="K53" s="12">
        <f t="shared" si="5"/>
        <v>21</v>
      </c>
      <c r="L53" s="12">
        <f t="shared" si="5"/>
        <v>21</v>
      </c>
      <c r="M53" s="12">
        <f t="shared" si="5"/>
        <v>21</v>
      </c>
      <c r="N53" s="12">
        <f t="shared" si="5"/>
        <v>21</v>
      </c>
      <c r="O53" s="12">
        <f t="shared" si="5"/>
        <v>21</v>
      </c>
      <c r="P53" s="12">
        <f t="shared" si="5"/>
        <v>21</v>
      </c>
      <c r="Q53" s="12">
        <f t="shared" si="5"/>
        <v>42</v>
      </c>
    </row>
    <row r="54" spans="2:17" x14ac:dyDescent="0.25">
      <c r="C54" s="20"/>
      <c r="D54" s="20"/>
      <c r="E54" s="1"/>
      <c r="H54" s="28" t="s">
        <v>16</v>
      </c>
      <c r="I54" s="28"/>
      <c r="J54" s="13">
        <f>J51/J53</f>
        <v>0.52380952380952384</v>
      </c>
      <c r="K54" s="14">
        <f t="shared" ref="K54:Q54" si="6">K51/K53</f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>
        <f t="shared" si="6"/>
        <v>0</v>
      </c>
      <c r="P54" s="14">
        <f t="shared" si="6"/>
        <v>0</v>
      </c>
      <c r="Q54" s="14">
        <f t="shared" si="6"/>
        <v>0</v>
      </c>
    </row>
    <row r="55" spans="2:17" x14ac:dyDescent="0.25">
      <c r="C55" s="20"/>
      <c r="D55" s="20"/>
      <c r="E55" s="1"/>
      <c r="H55" s="28" t="s">
        <v>17</v>
      </c>
      <c r="I55" s="28"/>
      <c r="J55" s="13">
        <f>J52/J53</f>
        <v>0.47619047619047616</v>
      </c>
      <c r="K55" s="13">
        <f t="shared" ref="K55:Q55" si="7">K52/K53</f>
        <v>1</v>
      </c>
      <c r="L55" s="14">
        <f t="shared" si="7"/>
        <v>1</v>
      </c>
      <c r="M55" s="14">
        <f t="shared" si="7"/>
        <v>1</v>
      </c>
      <c r="N55" s="14">
        <f t="shared" si="7"/>
        <v>1</v>
      </c>
      <c r="O55" s="14">
        <f t="shared" si="7"/>
        <v>1</v>
      </c>
      <c r="P55" s="14">
        <f t="shared" si="7"/>
        <v>1</v>
      </c>
      <c r="Q55" s="14">
        <f t="shared" si="7"/>
        <v>1</v>
      </c>
    </row>
    <row r="56" spans="2:17" x14ac:dyDescent="0.25">
      <c r="C56" s="20"/>
      <c r="D56" s="20"/>
      <c r="E56" s="8"/>
    </row>
    <row r="57" spans="2:17" x14ac:dyDescent="0.25">
      <c r="C57" s="1"/>
      <c r="D57" s="1"/>
      <c r="E57" s="8"/>
    </row>
    <row r="58" spans="2:17" x14ac:dyDescent="0.25">
      <c r="J58" s="21"/>
      <c r="K58" s="21"/>
      <c r="L58" s="21"/>
      <c r="M58" s="21"/>
      <c r="N58" s="21"/>
      <c r="O58" s="21"/>
      <c r="P58" s="21"/>
    </row>
    <row r="59" spans="2:17" x14ac:dyDescent="0.25">
      <c r="J59" s="19" t="s">
        <v>18</v>
      </c>
      <c r="K59" s="19"/>
      <c r="L59" s="19"/>
      <c r="M59" s="19"/>
      <c r="N59" s="19"/>
      <c r="O59" s="19"/>
      <c r="P59" s="19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4:I24"/>
    <mergeCell ref="D22:I22"/>
    <mergeCell ref="D26:I26"/>
    <mergeCell ref="D27:I27"/>
    <mergeCell ref="D28:I28"/>
    <mergeCell ref="D29:I29"/>
    <mergeCell ref="D30:I30"/>
    <mergeCell ref="D31:I31"/>
    <mergeCell ref="D32:I32"/>
    <mergeCell ref="D33:I33"/>
    <mergeCell ref="D23:I23"/>
    <mergeCell ref="D25:I25"/>
    <mergeCell ref="D21:I21"/>
    <mergeCell ref="D13:I13"/>
    <mergeCell ref="D14:I14"/>
    <mergeCell ref="D15:I15"/>
    <mergeCell ref="D16:I16"/>
    <mergeCell ref="D17:I17"/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06" zoomScaleNormal="10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94</v>
      </c>
      <c r="K4" s="37"/>
      <c r="M4" t="s">
        <v>2</v>
      </c>
      <c r="N4" s="38">
        <v>45749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22" t="s">
        <v>160</v>
      </c>
      <c r="E9" s="22"/>
      <c r="F9" s="22"/>
      <c r="G9" s="22"/>
      <c r="H9" s="22"/>
      <c r="I9" s="22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ht="15.75" thickBot="1" x14ac:dyDescent="0.3">
      <c r="B10" s="6">
        <f>B9+1</f>
        <v>2</v>
      </c>
      <c r="C10" s="17" t="s">
        <v>141</v>
      </c>
      <c r="D10" s="22" t="s">
        <v>122</v>
      </c>
      <c r="E10" s="22"/>
      <c r="F10" s="22"/>
      <c r="G10" s="22"/>
      <c r="H10" s="22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thickBot="1" x14ac:dyDescent="0.3">
      <c r="B11" s="6">
        <f t="shared" ref="B11:B29" si="1">B10+1</f>
        <v>3</v>
      </c>
      <c r="C11" s="17" t="s">
        <v>142</v>
      </c>
      <c r="D11" s="22" t="s">
        <v>123</v>
      </c>
      <c r="E11" s="22"/>
      <c r="F11" s="22"/>
      <c r="G11" s="22"/>
      <c r="H11" s="22"/>
      <c r="I11" s="22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ht="15.75" thickBot="1" x14ac:dyDescent="0.3">
      <c r="B12" s="6">
        <f t="shared" si="1"/>
        <v>4</v>
      </c>
      <c r="C12" s="17" t="s">
        <v>143</v>
      </c>
      <c r="D12" s="22" t="s">
        <v>124</v>
      </c>
      <c r="E12" s="22"/>
      <c r="F12" s="22"/>
      <c r="G12" s="22"/>
      <c r="H12" s="22"/>
      <c r="I12" s="2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ht="15.75" thickBot="1" x14ac:dyDescent="0.3">
      <c r="B13" s="6">
        <f t="shared" si="1"/>
        <v>5</v>
      </c>
      <c r="C13" s="17" t="s">
        <v>144</v>
      </c>
      <c r="D13" s="22" t="s">
        <v>161</v>
      </c>
      <c r="E13" s="22"/>
      <c r="F13" s="22"/>
      <c r="G13" s="22"/>
      <c r="H13" s="22"/>
      <c r="I13" s="22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ht="15.75" thickBot="1" x14ac:dyDescent="0.3">
      <c r="B14" s="6">
        <f t="shared" si="1"/>
        <v>6</v>
      </c>
      <c r="C14" s="17" t="s">
        <v>145</v>
      </c>
      <c r="D14" s="22" t="s">
        <v>125</v>
      </c>
      <c r="E14" s="22"/>
      <c r="F14" s="22"/>
      <c r="G14" s="22"/>
      <c r="H14" s="22"/>
      <c r="I14" s="2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ht="15.75" thickBot="1" x14ac:dyDescent="0.3">
      <c r="B15" s="6">
        <f t="shared" si="1"/>
        <v>7</v>
      </c>
      <c r="C15" s="17" t="s">
        <v>146</v>
      </c>
      <c r="D15" s="22" t="s">
        <v>162</v>
      </c>
      <c r="E15" s="22"/>
      <c r="F15" s="22"/>
      <c r="G15" s="22"/>
      <c r="H15" s="22"/>
      <c r="I15" s="22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ht="15.75" thickBot="1" x14ac:dyDescent="0.3">
      <c r="B16" s="6">
        <f t="shared" si="1"/>
        <v>8</v>
      </c>
      <c r="C16" s="17" t="s">
        <v>147</v>
      </c>
      <c r="D16" s="22" t="s">
        <v>126</v>
      </c>
      <c r="E16" s="22"/>
      <c r="F16" s="22"/>
      <c r="G16" s="22"/>
      <c r="H16" s="22"/>
      <c r="I16" s="22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ht="15.75" thickBot="1" x14ac:dyDescent="0.3">
      <c r="B17" s="6">
        <f t="shared" si="1"/>
        <v>9</v>
      </c>
      <c r="C17" s="17" t="s">
        <v>148</v>
      </c>
      <c r="D17" s="22" t="s">
        <v>127</v>
      </c>
      <c r="E17" s="22"/>
      <c r="F17" s="22"/>
      <c r="G17" s="22"/>
      <c r="H17" s="22"/>
      <c r="I17" s="22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ht="15.75" thickBot="1" x14ac:dyDescent="0.3">
      <c r="B18" s="6">
        <f t="shared" si="1"/>
        <v>10</v>
      </c>
      <c r="C18" s="17" t="s">
        <v>149</v>
      </c>
      <c r="D18" s="22" t="s">
        <v>128</v>
      </c>
      <c r="E18" s="22"/>
      <c r="F18" s="22"/>
      <c r="G18" s="22"/>
      <c r="H18" s="22"/>
      <c r="I18" s="22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ht="15.75" thickBot="1" x14ac:dyDescent="0.3">
      <c r="B19" s="6">
        <f t="shared" si="1"/>
        <v>11</v>
      </c>
      <c r="C19" s="17" t="s">
        <v>150</v>
      </c>
      <c r="D19" s="22" t="s">
        <v>129</v>
      </c>
      <c r="E19" s="22"/>
      <c r="F19" s="22"/>
      <c r="G19" s="22"/>
      <c r="H19" s="22"/>
      <c r="I19" s="2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5.75" thickBot="1" x14ac:dyDescent="0.3">
      <c r="B20" s="6">
        <f t="shared" si="1"/>
        <v>12</v>
      </c>
      <c r="C20" s="17" t="s">
        <v>151</v>
      </c>
      <c r="D20" s="22" t="s">
        <v>130</v>
      </c>
      <c r="E20" s="22"/>
      <c r="F20" s="22"/>
      <c r="G20" s="22"/>
      <c r="H20" s="22"/>
      <c r="I20" s="22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ht="15.75" thickBot="1" x14ac:dyDescent="0.3">
      <c r="B21" s="6">
        <f t="shared" si="1"/>
        <v>13</v>
      </c>
      <c r="C21" s="17" t="s">
        <v>152</v>
      </c>
      <c r="D21" s="22" t="s">
        <v>131</v>
      </c>
      <c r="E21" s="22"/>
      <c r="F21" s="22"/>
      <c r="G21" s="22"/>
      <c r="H21" s="22"/>
      <c r="I21" s="2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ht="15.75" thickBot="1" x14ac:dyDescent="0.3">
      <c r="B22" s="6">
        <f t="shared" si="1"/>
        <v>14</v>
      </c>
      <c r="C22" s="17" t="s">
        <v>153</v>
      </c>
      <c r="D22" s="22" t="s">
        <v>132</v>
      </c>
      <c r="E22" s="22"/>
      <c r="F22" s="22"/>
      <c r="G22" s="22"/>
      <c r="H22" s="22"/>
      <c r="I22" s="22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ht="15.75" thickBot="1" x14ac:dyDescent="0.3">
      <c r="B23" s="6">
        <f t="shared" si="1"/>
        <v>15</v>
      </c>
      <c r="C23" s="17" t="s">
        <v>115</v>
      </c>
      <c r="D23" s="42" t="s">
        <v>133</v>
      </c>
      <c r="E23" s="30"/>
      <c r="F23" s="30"/>
      <c r="G23" s="30"/>
      <c r="H23" s="30"/>
      <c r="I23" s="31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ht="15.75" thickBot="1" x14ac:dyDescent="0.3">
      <c r="B24" s="6">
        <f t="shared" si="1"/>
        <v>16</v>
      </c>
      <c r="C24" s="17" t="s">
        <v>154</v>
      </c>
      <c r="D24" s="22" t="s">
        <v>134</v>
      </c>
      <c r="E24" s="22"/>
      <c r="F24" s="22"/>
      <c r="G24" s="22"/>
      <c r="H24" s="22"/>
      <c r="I24" s="22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ht="15.75" thickBot="1" x14ac:dyDescent="0.3">
      <c r="B25" s="6">
        <f t="shared" si="1"/>
        <v>17</v>
      </c>
      <c r="C25" s="17" t="s">
        <v>155</v>
      </c>
      <c r="D25" s="22" t="s">
        <v>135</v>
      </c>
      <c r="E25" s="22"/>
      <c r="F25" s="22"/>
      <c r="G25" s="22"/>
      <c r="H25" s="22"/>
      <c r="I25" s="22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ht="15.75" thickBot="1" x14ac:dyDescent="0.3">
      <c r="B26" s="6">
        <f t="shared" si="1"/>
        <v>18</v>
      </c>
      <c r="C26" s="17" t="s">
        <v>156</v>
      </c>
      <c r="D26" s="22" t="s">
        <v>136</v>
      </c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157</v>
      </c>
      <c r="D27" s="22" t="s">
        <v>137</v>
      </c>
      <c r="E27" s="22"/>
      <c r="F27" s="22"/>
      <c r="G27" s="22"/>
      <c r="H27" s="22"/>
      <c r="I27" s="22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ht="15.75" thickBot="1" x14ac:dyDescent="0.3">
      <c r="B28" s="6">
        <f t="shared" si="1"/>
        <v>20</v>
      </c>
      <c r="C28" s="17" t="s">
        <v>158</v>
      </c>
      <c r="D28" s="22" t="s">
        <v>138</v>
      </c>
      <c r="E28" s="22"/>
      <c r="F28" s="22"/>
      <c r="G28" s="22"/>
      <c r="H28" s="22"/>
      <c r="I28" s="22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ht="15.75" thickBot="1" x14ac:dyDescent="0.3">
      <c r="B29" s="6">
        <f t="shared" si="1"/>
        <v>21</v>
      </c>
      <c r="C29" s="17" t="s">
        <v>159</v>
      </c>
      <c r="D29" s="22" t="s">
        <v>139</v>
      </c>
      <c r="E29" s="22"/>
      <c r="F29" s="22"/>
      <c r="G29" s="22"/>
      <c r="H29" s="22"/>
      <c r="I29" s="22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ht="15.75" thickBot="1" x14ac:dyDescent="0.3">
      <c r="B30" s="6"/>
      <c r="C30" s="17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7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2</v>
      </c>
      <c r="K55" s="12">
        <f t="shared" ref="K55:Q55" si="5">COUNTIF(K9:K53,"&lt;70")</f>
        <v>21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0.90476190476190477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9.5238095238095233E-2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D22" sqref="D22:I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26</v>
      </c>
      <c r="E4" s="36"/>
      <c r="F4" s="36"/>
      <c r="G4" s="36"/>
      <c r="I4" t="s">
        <v>1</v>
      </c>
      <c r="J4" s="37" t="s">
        <v>27</v>
      </c>
      <c r="K4" s="37"/>
      <c r="M4" t="s">
        <v>2</v>
      </c>
      <c r="N4" s="38">
        <v>45562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25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/>
      <c r="D9" s="22"/>
      <c r="E9" s="22"/>
      <c r="F9" s="22"/>
      <c r="G9" s="22"/>
      <c r="H9" s="22"/>
      <c r="I9" s="2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/>
      <c r="D10" s="22"/>
      <c r="E10" s="22"/>
      <c r="F10" s="22"/>
      <c r="G10" s="22"/>
      <c r="H10" s="22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3"/>
      <c r="D11" s="22"/>
      <c r="E11" s="22"/>
      <c r="F11" s="22"/>
      <c r="G11" s="22"/>
      <c r="H11" s="22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/>
      <c r="D12" s="22"/>
      <c r="E12" s="22"/>
      <c r="F12" s="22"/>
      <c r="G12" s="22"/>
      <c r="H12" s="22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/>
      <c r="D13" s="22"/>
      <c r="E13" s="22"/>
      <c r="F13" s="22"/>
      <c r="G13" s="22"/>
      <c r="H13" s="22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/>
      <c r="D14" s="22"/>
      <c r="E14" s="22"/>
      <c r="F14" s="22"/>
      <c r="G14" s="22"/>
      <c r="H14" s="22"/>
      <c r="I14" s="2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/>
      <c r="D15" s="22"/>
      <c r="E15" s="22"/>
      <c r="F15" s="22"/>
      <c r="G15" s="22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/>
      <c r="D16" s="22"/>
      <c r="E16" s="22"/>
      <c r="F16" s="22"/>
      <c r="G16" s="22"/>
      <c r="H16" s="22"/>
      <c r="I16" s="2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/>
      <c r="D17" s="22"/>
      <c r="E17" s="22"/>
      <c r="F17" s="22"/>
      <c r="G17" s="22"/>
      <c r="H17" s="22"/>
      <c r="I17" s="2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/>
      <c r="D18" s="22"/>
      <c r="E18" s="22"/>
      <c r="F18" s="22"/>
      <c r="G18" s="22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/>
      <c r="D19" s="22"/>
      <c r="E19" s="22"/>
      <c r="F19" s="22"/>
      <c r="G19" s="22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/>
      <c r="D20" s="22"/>
      <c r="E20" s="22"/>
      <c r="F20" s="22"/>
      <c r="G20" s="22"/>
      <c r="H20" s="22"/>
      <c r="I20" s="2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/>
      <c r="D21" s="22"/>
      <c r="E21" s="22"/>
      <c r="F21" s="22"/>
      <c r="G21" s="22"/>
      <c r="H21" s="22"/>
      <c r="I21" s="2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/>
      <c r="D22" s="22"/>
      <c r="E22" s="22"/>
      <c r="F22" s="22"/>
      <c r="G22" s="22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20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38"/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/>
      <c r="E6" s="37"/>
      <c r="F6" s="37"/>
      <c r="G6" s="37"/>
      <c r="I6" s="20" t="s">
        <v>22</v>
      </c>
      <c r="J6" s="20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2"/>
      <c r="E9" s="22"/>
      <c r="F9" s="22"/>
      <c r="G9" s="22"/>
      <c r="H9" s="22"/>
      <c r="I9" s="22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2"/>
      <c r="E10" s="22"/>
      <c r="F10" s="22"/>
      <c r="G10" s="22"/>
      <c r="H10" s="22"/>
      <c r="I10" s="22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2"/>
      <c r="E11" s="22"/>
      <c r="F11" s="22"/>
      <c r="G11" s="22"/>
      <c r="H11" s="22"/>
      <c r="I11" s="22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2"/>
      <c r="E12" s="22"/>
      <c r="F12" s="22"/>
      <c r="G12" s="22"/>
      <c r="H12" s="22"/>
      <c r="I12" s="22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2025-04-03T01:10:42Z</dcterms:modified>
</cp:coreProperties>
</file>