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SEMESTRE FEBRERO-JUNIO 2025\REPORTE 3 SGI\"/>
    </mc:Choice>
  </mc:AlternateContent>
  <xr:revisionPtr revIDLastSave="0" documentId="13_ncr:1_{E41F40C5-6B48-4786-8F57-4C367EE55F4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B36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I17" i="23"/>
  <c r="J17" i="23" s="1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<sst xmlns="http://schemas.openxmlformats.org/spreadsheetml/2006/main" count="185" uniqueCount="46">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</sst>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opLeftCell="A7" zoomScale="85" zoomScaleNormal="85" zoomScaleSheetLayoutView="100" workbookViewId="0">
      <selection activeCell="M14" sqref="M14: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1</v>
      </c>
      <c r="I8" s="32" t="s">
        <v>7</v>
      </c>
      <c r="J8" s="32"/>
      <c r="K8" s="32"/>
      <c r="L8" s="33" t="s">
        <v>36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84.67</v>
      </c>
      <c r="N14" s="15">
        <v>0.64510000000000001</v>
      </c>
    </row>
    <row r="15" spans="1:14" s="11" customFormat="1" x14ac:dyDescent="0.2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72.61</v>
      </c>
      <c r="N16" s="15">
        <v>0.90469999999999995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5" thickBot="1" x14ac:dyDescent="0.25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77.81</v>
      </c>
      <c r="N27" s="19">
        <f>AVERAGE(N14:N26)</f>
        <v>0.79863333333333342</v>
      </c>
    </row>
    <row r="29" spans="1:18" ht="120" customHeight="1" x14ac:dyDescent="0.2">
      <c r="A29" s="29" t="s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1" spans="1:18" x14ac:dyDescent="0.2">
      <c r="A31" s="12"/>
    </row>
    <row r="32" spans="1:18" x14ac:dyDescent="0.2">
      <c r="B32" s="36" t="s">
        <v>27</v>
      </c>
      <c r="C32" s="36"/>
      <c r="D32" s="36"/>
      <c r="G32" s="21" t="s">
        <v>28</v>
      </c>
      <c r="H32" s="21"/>
      <c r="I32" s="21"/>
      <c r="J32" s="21"/>
    </row>
    <row r="33" spans="1:10" ht="62.25" customHeight="1" x14ac:dyDescent="0.2">
      <c r="B33" s="37"/>
      <c r="C33" s="37"/>
      <c r="D33" s="37"/>
      <c r="G33" s="33"/>
      <c r="H33" s="33"/>
      <c r="I33" s="33"/>
      <c r="J33" s="33"/>
    </row>
    <row r="34" spans="1:10" hidden="1" x14ac:dyDescent="0.2">
      <c r="A34" s="38" t="e">
        <v>#REF!</v>
      </c>
      <c r="B34" s="38"/>
      <c r="C34" s="6"/>
      <c r="E34" s="38"/>
      <c r="F34" s="38"/>
      <c r="G34" s="38"/>
      <c r="H34" s="38"/>
    </row>
    <row r="35" spans="1:10" hidden="1" x14ac:dyDescent="0.2"/>
    <row r="36" spans="1:10" ht="45" customHeight="1" x14ac:dyDescent="0.2">
      <c r="B36" s="39" t="str">
        <f>B10</f>
        <v>ING. PABLO PROMOTOR CAMPECHANO</v>
      </c>
      <c r="C36" s="39"/>
      <c r="D36" s="39"/>
      <c r="E36" s="13"/>
      <c r="F36" s="13"/>
      <c r="G36" s="39" t="s">
        <v>34</v>
      </c>
      <c r="H36" s="39"/>
      <c r="I36" s="39"/>
      <c r="J36" s="39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43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 t="s">
        <v>45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>
        <f t="shared" ref="H14:H2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84.67</v>
      </c>
      <c r="N14" s="15">
        <v>0.64510000000000001</v>
      </c>
    </row>
    <row r="15" spans="1:14" s="11" customFormat="1" x14ac:dyDescent="0.2">
      <c r="A15" s="9" t="str">
        <f>'1'!A15</f>
        <v>CALCULO INTEGRAL</v>
      </c>
      <c r="B15" s="9" t="s">
        <v>45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">
      <c r="A16" s="9" t="str">
        <f>'1'!A16</f>
        <v>CALCULO INTEGRAL</v>
      </c>
      <c r="B16" s="9" t="s">
        <v>45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>
        <v>18</v>
      </c>
      <c r="G16" s="9"/>
      <c r="H16" s="10">
        <f t="shared" si="0"/>
        <v>0.8571428571428571</v>
      </c>
      <c r="I16" s="9">
        <f t="shared" si="1"/>
        <v>3</v>
      </c>
      <c r="J16" s="10">
        <f t="shared" si="2"/>
        <v>0.14285714285714285</v>
      </c>
      <c r="K16" s="9">
        <v>0</v>
      </c>
      <c r="L16" s="10">
        <f t="shared" si="3"/>
        <v>0</v>
      </c>
      <c r="M16" s="9">
        <v>72.61</v>
      </c>
      <c r="N16" s="15">
        <v>0.85709999999999997</v>
      </c>
    </row>
    <row r="17" spans="1:14" s="11" customFormat="1" x14ac:dyDescent="0.2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60</v>
      </c>
      <c r="G28" s="17">
        <f>SUM(G14:G27)</f>
        <v>0</v>
      </c>
      <c r="H28" s="18">
        <f>SUM(F28:G28)/E28</f>
        <v>0.92307692307692313</v>
      </c>
      <c r="I28" s="17">
        <f t="shared" si="1"/>
        <v>5</v>
      </c>
      <c r="J28" s="18">
        <f t="shared" si="2"/>
        <v>7.6923076923076927E-2</v>
      </c>
      <c r="K28" s="17">
        <f>SUM(K14:K27)</f>
        <v>0</v>
      </c>
      <c r="L28" s="18">
        <f t="shared" si="3"/>
        <v>0</v>
      </c>
      <c r="M28" s="17">
        <f>AVERAGE(M14:M27)</f>
        <v>77.81</v>
      </c>
      <c r="N28" s="19">
        <f>AVERAGE(N14:N27)</f>
        <v>0.78276666666666672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 t="s">
        <v>34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">
      <c r="A10" s="4" t="s">
        <v>8</v>
      </c>
      <c r="B10" s="33" t="str">
        <f>'1'!B10</f>
        <v>ING. PABLO PROMOTOR CAMPECHANO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ING. PABLO PROMOTOR CAMPECHANO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PABLO PROMOTOR CAMPECHANO</cp:lastModifiedBy>
  <cp:revision/>
  <dcterms:created xsi:type="dcterms:W3CDTF">2021-11-22T14:45:25Z</dcterms:created>
  <dcterms:modified xsi:type="dcterms:W3CDTF">2025-05-16T12:14:10Z</dcterms:modified>
  <cp:category/>
  <cp:contentStatus/>
</cp:coreProperties>
</file>