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20490" windowHeight="7760"/>
  </bookViews>
  <sheets>
    <sheet name="TE 207.B" sheetId="8" r:id="rId1"/>
    <sheet name="HD2 407-A" sheetId="12" r:id="rId2"/>
    <sheet name="EYI 607-A" sheetId="13" r:id="rId3"/>
    <sheet name="EYI 607-B" sheetId="11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1" l="1"/>
  <c r="L34" i="11"/>
  <c r="L35" i="11"/>
  <c r="L36" i="11"/>
  <c r="O20" i="10"/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I53" i="13" s="1"/>
  <c r="H50" i="13"/>
  <c r="G50" i="13"/>
  <c r="F50" i="13"/>
  <c r="E50" i="13"/>
  <c r="K49" i="13"/>
  <c r="K52" i="13" s="1"/>
  <c r="J49" i="13"/>
  <c r="J52" i="13" s="1"/>
  <c r="I49" i="13"/>
  <c r="I52" i="13" s="1"/>
  <c r="H49" i="13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L63" i="10"/>
  <c r="L66" i="10" s="1"/>
  <c r="K63" i="10"/>
  <c r="J63" i="10"/>
  <c r="I63" i="10"/>
  <c r="H63" i="10"/>
  <c r="H66" i="10" s="1"/>
  <c r="N62" i="10"/>
  <c r="N65" i="10" s="1"/>
  <c r="M62" i="10"/>
  <c r="L62" i="10"/>
  <c r="L65" i="10" s="1"/>
  <c r="K62" i="10"/>
  <c r="J62" i="10"/>
  <c r="I62" i="10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19" i="10"/>
  <c r="O18" i="10"/>
  <c r="O17" i="10"/>
  <c r="O16" i="10"/>
  <c r="O15" i="10"/>
  <c r="O14" i="10"/>
  <c r="O13" i="10"/>
  <c r="O12" i="10"/>
  <c r="O11" i="10"/>
  <c r="O10" i="10"/>
  <c r="O9" i="10"/>
  <c r="H52" i="13" l="1"/>
  <c r="H53" i="13"/>
  <c r="I66" i="10"/>
  <c r="I65" i="10"/>
  <c r="J66" i="10"/>
  <c r="J65" i="10"/>
  <c r="K66" i="10"/>
  <c r="M66" i="10"/>
  <c r="M65" i="10"/>
  <c r="K65" i="10"/>
  <c r="L51" i="13"/>
  <c r="F53" i="13"/>
  <c r="F52" i="13"/>
  <c r="G53" i="13"/>
  <c r="E53" i="13"/>
  <c r="E52" i="13"/>
  <c r="L49" i="13"/>
  <c r="L50" i="13"/>
  <c r="O64" i="10"/>
  <c r="O62" i="10"/>
  <c r="O63" i="10"/>
  <c r="O66" i="10" l="1"/>
  <c r="O65" i="10"/>
  <c r="L52" i="13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J44" i="11"/>
  <c r="I44" i="11"/>
  <c r="H44" i="11"/>
  <c r="G44" i="11"/>
  <c r="F44" i="11"/>
  <c r="E44" i="11"/>
  <c r="K43" i="1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K47" i="11" l="1"/>
  <c r="K46" i="11"/>
  <c r="J56" i="12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<sst xmlns="http://schemas.openxmlformats.org/spreadsheetml/2006/main" count="389" uniqueCount="305">
  <si>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</si>
  <si>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</si>
  <si>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</si>
  <si>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</si>
  <si>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</si>
  <si>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</si>
  <si>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</si>
  <si>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</si>
  <si>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</si>
  <si>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</si>
  <si>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</si>
  <si>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</si>
  <si>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</si>
  <si>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</si>
  <si>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</si>
  <si>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</si>
  <si>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</si>
  <si>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</si>
  <si>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</si>
  <si>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</si>
  <si>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</si>
  <si>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</si>
  <si>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</si>
  <si>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</si>
  <si>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</si>
  <si>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</si>
  <si>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</si>
  <si>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</si>
  <si>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</si>
  <si>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</si>
  <si>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</si>
  <si>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</si>
  <si>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</si>
  <si>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</si>
  <si>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</si>
  <si>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</si>
  <si>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</si>
  <si>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</si>
  <si>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</si>
  <si>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</si>
  <si>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</si>
  <si>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</si>
  <si>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</si>
  <si>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</si>
  <si>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</si>
  <si>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</si>
  <si>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</si>
  <si>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</si>
  <si>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</si>
  <si>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</si>
  <si>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</si>
  <si>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</si>
  <si>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</si>
  <si>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</si>
  <si>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</si>
  <si>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</si>
  <si>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</si>
  <si>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</si>
  <si>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</si>
  <si>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</si>
  <si>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</si>
  <si>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</si>
  <si>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</si>
  <si>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</si>
  <si>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</si>
  <si>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</si>
  <si>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</si>
  <si>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</si>
  <si>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</si>
  <si>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</si>
  <si>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</si>
  <si>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</si>
  <si>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</si>
  <si>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</si>
  <si>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</si>
  <si>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</si>
  <si>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</si>
  <si>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</si>
  <si>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</si>
  <si>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</si>
  <si>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</si>
  <si>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</si>
  <si>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</si>
  <si>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</si>
  <si>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</si>
  <si>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</si>
  <si>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</si>
  <si>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</si>
  <si>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</si>
  <si>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</si>
  <si>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</si>
  <si>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</si>
  <si>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</si>
  <si>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</si>
  <si>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</si>
  <si>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</si>
  <si>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</si>
  <si>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</si>
  <si>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</si>
  <si>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</si>
  <si>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</si>
  <si>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</si>
  <si>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</si>
  <si>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</si>
  <si>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</si>
  <si>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</si>
  <si>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</si>
  <si>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</si>
  <si>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</si>
  <si>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</si>
  <si>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</si>
  <si>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</si>
  <si>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</si>
  <si>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</si>
  <si>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</si>
  <si>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</si>
  <si>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</si>
  <si>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</si>
  <si>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</si>
  <si>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</si>
  <si>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</si>
  <si>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</si>
  <si>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</si>
  <si>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</si>
  <si>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</si>
  <si>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</si>
  <si>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</si>
  <si>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</si>
  <si>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</si>
  <si>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</si>
  <si>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</si>
  <si>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</si>
  <si>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</si>
  <si>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</si>
  <si>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</si>
  <si>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</si>
  <si>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</si>
  <si>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</si>
  <si>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</si>
  <si>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</si>
  <si>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</si>
  <si>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</si>
  <si>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</si>
  <si>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</si>
  <si>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</si>
  <si>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</si>
  <si>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</si>
  <si>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</si>
  <si>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</si>
  <si>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</si>
  <si>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</si>
  <si>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</si>
  <si>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</si>
  <si>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</si>
  <si>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</si>
  <si>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</si>
  <si>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</si>
  <si>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</si>
  <si>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</si>
  <si>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</si>
  <si>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</si>
  <si>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</si>
  <si>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</si>
  <si>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</si>
  <si>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</si>
  <si>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</si>
  <si>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</si>
  <si>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</si>
  <si>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</si>
  <si>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</si>
  <si>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</si>
  <si>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</si>
  <si>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</si>
  <si>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</si>
  <si>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</si>
  <si>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</si>
  <si>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</si>
  <si>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</si>
  <si>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</si>
  <si>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</si>
  <si>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</si>
  <si>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</si>
  <si>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</si>
  <si>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</si>
  <si>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</si>
  <si>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</si>
  <si>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</si>
  <si>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</si>
  <si>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</si>
  <si>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</si>
  <si>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107-A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</si>
  <si>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</si>
  <si>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</si>
  <si>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</si>
  <si>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</si>
  <si>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</si>
  <si>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</si>
  <si>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</si>
  <si>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</si>
  <si>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</si>
  <si>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</si>
  <si>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</si>
  <si>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</si>
  <si>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</si>
  <si>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</si>
  <si>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</si>
  <si>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</si>
  <si>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</si>
  <si>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</si>
  <si>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</si>
  <si>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</si>
  <si>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</si>
  <si>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</si>
  <si>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</si>
  <si>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</si>
  <si>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</si>
  <si>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</si>
  <si>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</si>
  <si>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</si>
  <si>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</si>
  <si>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</si>
  <si>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</si>
  <si>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</si>
  <si>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</si>
  <si>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</si>
  <si>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</si>
  <si>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</si>
  <si>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</si>
  <si>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</si>
  <si>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</si>
  <si>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</si>
  <si>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</si>
  <si>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</si>
  <si>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</si>
  <si>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</si>
  <si>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</si>
  <si>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</si>
  <si>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</si>
  <si>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</si>
  <si>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</si>
  <si>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</si>
  <si>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</si>
  <si>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</si>
  <si>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</si>
  <si>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</si>
  <si>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</si>
  <si>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</si>
  <si>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</si>
  <si>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</si>
  <si>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</si>
  <si>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</si>
  <si>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</si>
  <si>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</si>
  <si>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</si>
  <si>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</si>
  <si>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</si>
  <si>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</si>
  <si>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</si>
  <si>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</si>
  <si>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</si>
  <si>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</si>
  <si>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</si>
  <si>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</si>
  <si>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</si>
  <si>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</si>
  <si>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</si>
  <si>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</si>
  <si>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</si>
  <si>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</si>
  <si>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</si>
  <si>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</si>
  <si>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</si>
  <si>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</si>
  <si>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</si>
  <si>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</si>
  <si>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</si>
  <si>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</si>
  <si>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</si>
  <si>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</si>
  <si>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</si>
  <si>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</si>
  <si>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</si>
  <si>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</si>
  <si>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</si>
  <si>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</si>
  <si>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</si>
  <si>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</si>
  <si>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</si>
  <si>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</si>
  <si>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</si>
  <si>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</si>
  <si>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</si>
  <si>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</si>
  <si>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</si>
  <si>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</si>
  <si>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</si>
  <si>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</si>
  <si>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</si>
  <si>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</si>
  <si>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</si>
  <si>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</si>
  <si>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MALDONADO MALAGA MARIA JOSE</t>
  </si>
  <si>
    <t>211U0337</t>
  </si>
  <si>
    <t>221U0462</t>
  </si>
  <si>
    <t>OLIN PEREZ JANITZZI JANNET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</si>
</sst>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10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8" fillId="0" borderId="9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abSelected="1" topLeftCell="A47" zoomScale="90" zoomScaleNormal="90" workbookViewId="0">
      <selection activeCell="S63" sqref="S6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style="55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83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"/>
      <c r="P2" s="1"/>
    </row>
    <row r="3" spans="2:16">
      <c r="C3" s="84" t="s">
        <v>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21"/>
      <c r="P3" s="21"/>
    </row>
    <row r="4" spans="2:16">
      <c r="C4" t="s">
        <v>0</v>
      </c>
      <c r="D4" s="85" t="s">
        <v>255</v>
      </c>
      <c r="E4" s="85"/>
      <c r="F4" s="85"/>
      <c r="G4" s="85"/>
      <c r="H4" s="72" t="s">
        <v>256</v>
      </c>
      <c r="I4" s="72"/>
      <c r="K4" t="s">
        <v>1</v>
      </c>
      <c r="L4" s="86">
        <v>45721</v>
      </c>
      <c r="M4" s="86"/>
    </row>
    <row r="5" spans="2:16" ht="6.75" customHeight="1">
      <c r="D5" s="3"/>
      <c r="E5" s="3"/>
      <c r="F5" s="3"/>
      <c r="G5" s="3"/>
    </row>
    <row r="6" spans="2:16">
      <c r="C6" t="s">
        <v>2</v>
      </c>
      <c r="D6" s="72" t="s">
        <v>252</v>
      </c>
      <c r="E6" s="72"/>
      <c r="F6" s="72"/>
      <c r="G6" s="72"/>
      <c r="H6" s="21"/>
      <c r="I6" s="73" t="s">
        <v>22</v>
      </c>
      <c r="J6" s="73"/>
      <c r="K6" s="73"/>
      <c r="L6" s="73"/>
      <c r="M6" s="73"/>
      <c r="N6" s="73"/>
    </row>
    <row r="7" spans="2:16" ht="11.25" customHeight="1"/>
    <row r="8" spans="2:16">
      <c r="B8" s="2" t="s">
        <v>3</v>
      </c>
      <c r="C8" s="2" t="s">
        <v>5</v>
      </c>
      <c r="D8" s="74" t="s">
        <v>4</v>
      </c>
      <c r="E8" s="75"/>
      <c r="F8" s="75"/>
      <c r="G8" s="76"/>
      <c r="H8" s="17" t="s">
        <v>6</v>
      </c>
      <c r="I8" s="52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191</v>
      </c>
      <c r="D9" s="60" t="s">
        <v>192</v>
      </c>
      <c r="E9" s="60"/>
      <c r="F9" s="60"/>
      <c r="G9" s="60"/>
      <c r="H9" s="21">
        <v>96</v>
      </c>
      <c r="I9" s="52">
        <v>79</v>
      </c>
      <c r="J9" s="17">
        <v>92</v>
      </c>
      <c r="K9" s="17"/>
      <c r="L9" s="17"/>
      <c r="M9" s="17"/>
      <c r="N9" s="17"/>
      <c r="O9" s="7">
        <f>SUM(H9:N9)/7</f>
        <v>38.142857142857146</v>
      </c>
    </row>
    <row r="10" spans="2:16" ht="14.5" customHeight="1">
      <c r="B10" s="34">
        <v>2</v>
      </c>
      <c r="C10" s="34" t="s">
        <v>193</v>
      </c>
      <c r="D10" s="74" t="s">
        <v>194</v>
      </c>
      <c r="E10" s="75"/>
      <c r="F10" s="75"/>
      <c r="G10" s="76"/>
      <c r="H10" s="41">
        <v>100</v>
      </c>
      <c r="I10" s="52">
        <v>79</v>
      </c>
      <c r="J10" s="17">
        <v>96</v>
      </c>
      <c r="K10" s="17"/>
      <c r="L10" s="17"/>
      <c r="M10" s="17"/>
      <c r="N10" s="17"/>
      <c r="O10" s="7">
        <f t="shared" ref="O10:O25" si="0">SUM(H10:N10)/7</f>
        <v>39.285714285714285</v>
      </c>
    </row>
    <row r="11" spans="2:16" ht="15" customHeight="1">
      <c r="B11" s="34">
        <v>3</v>
      </c>
      <c r="C11" s="34" t="s">
        <v>195</v>
      </c>
      <c r="D11" s="60" t="s">
        <v>196</v>
      </c>
      <c r="E11" s="60"/>
      <c r="F11" s="60"/>
      <c r="G11" s="60"/>
      <c r="H11" s="41">
        <v>100</v>
      </c>
      <c r="I11" s="52">
        <v>79</v>
      </c>
      <c r="J11" s="17">
        <v>96</v>
      </c>
      <c r="K11" s="17"/>
      <c r="L11" s="17"/>
      <c r="M11" s="17"/>
      <c r="N11" s="17"/>
      <c r="O11" s="7">
        <f t="shared" si="0"/>
        <v>39.285714285714285</v>
      </c>
    </row>
    <row r="12" spans="2:16" ht="14.5" customHeight="1">
      <c r="B12" s="34">
        <v>4</v>
      </c>
      <c r="C12" s="34" t="s">
        <v>197</v>
      </c>
      <c r="D12" s="60" t="s">
        <v>198</v>
      </c>
      <c r="E12" s="60"/>
      <c r="F12" s="60"/>
      <c r="G12" s="60"/>
      <c r="H12" s="41">
        <v>88</v>
      </c>
      <c r="I12" s="71">
        <v>84</v>
      </c>
      <c r="J12" s="17">
        <v>88</v>
      </c>
      <c r="K12" s="17"/>
      <c r="L12" s="17"/>
      <c r="M12" s="17"/>
      <c r="N12" s="17"/>
      <c r="O12" s="7">
        <f t="shared" si="0"/>
        <v>37.142857142857146</v>
      </c>
    </row>
    <row r="13" spans="2:16" ht="12.5" customHeight="1">
      <c r="B13" s="34">
        <v>5</v>
      </c>
      <c r="C13" s="34" t="s">
        <v>199</v>
      </c>
      <c r="D13" s="60" t="s">
        <v>200</v>
      </c>
      <c r="E13" s="61"/>
      <c r="F13" s="62"/>
      <c r="G13" s="63"/>
      <c r="H13" s="41">
        <v>98</v>
      </c>
      <c r="I13" s="52">
        <v>79</v>
      </c>
      <c r="J13" s="17">
        <v>92</v>
      </c>
      <c r="K13" s="17"/>
      <c r="L13" s="17"/>
      <c r="M13" s="17"/>
      <c r="N13" s="17"/>
      <c r="O13" s="7">
        <f t="shared" si="0"/>
        <v>38.428571428571431</v>
      </c>
    </row>
    <row r="14" spans="2:16" ht="16" customHeight="1">
      <c r="B14" s="34">
        <v>6</v>
      </c>
      <c r="C14" s="34" t="s">
        <v>201</v>
      </c>
      <c r="D14" s="60" t="s">
        <v>202</v>
      </c>
      <c r="E14" s="60"/>
      <c r="F14" s="60"/>
      <c r="G14" s="60"/>
      <c r="H14" s="41">
        <v>100</v>
      </c>
      <c r="I14" s="52">
        <v>79</v>
      </c>
      <c r="J14" s="17">
        <v>100</v>
      </c>
      <c r="K14" s="17"/>
      <c r="L14" s="17"/>
      <c r="M14" s="17"/>
      <c r="N14" s="17"/>
      <c r="O14" s="7">
        <f t="shared" si="0"/>
        <v>39.857142857142854</v>
      </c>
    </row>
    <row r="15" spans="2:16" ht="14.5" customHeight="1">
      <c r="B15" s="34">
        <v>7</v>
      </c>
      <c r="C15" s="34" t="s">
        <v>203</v>
      </c>
      <c r="D15" s="60" t="s">
        <v>204</v>
      </c>
      <c r="E15" s="60"/>
      <c r="F15" s="60"/>
      <c r="G15" s="60"/>
      <c r="H15" s="69">
        <v>96</v>
      </c>
      <c r="I15" s="52">
        <v>79</v>
      </c>
      <c r="J15" s="17">
        <v>0</v>
      </c>
      <c r="K15" s="17"/>
      <c r="L15" s="17"/>
      <c r="M15" s="17"/>
      <c r="N15" s="17"/>
      <c r="O15" s="7">
        <f t="shared" si="0"/>
        <v>25</v>
      </c>
    </row>
    <row r="16" spans="2:16" ht="16.5" customHeight="1">
      <c r="B16" s="34">
        <v>8</v>
      </c>
      <c r="C16" s="34" t="s">
        <v>205</v>
      </c>
      <c r="D16" s="60" t="s">
        <v>206</v>
      </c>
      <c r="E16" s="60"/>
      <c r="F16" s="60"/>
      <c r="G16" s="60"/>
      <c r="H16" s="41">
        <v>98</v>
      </c>
      <c r="I16" s="52">
        <v>79</v>
      </c>
      <c r="J16" s="17">
        <v>92</v>
      </c>
      <c r="K16" s="17"/>
      <c r="L16" s="17"/>
      <c r="M16" s="17"/>
      <c r="N16" s="17"/>
      <c r="O16" s="7">
        <f t="shared" si="0"/>
        <v>38.428571428571431</v>
      </c>
    </row>
    <row r="17" spans="2:19" ht="12.5" customHeight="1">
      <c r="B17" s="34">
        <v>9</v>
      </c>
      <c r="C17" s="34" t="s">
        <v>207</v>
      </c>
      <c r="D17" s="74" t="s">
        <v>208</v>
      </c>
      <c r="E17" s="75"/>
      <c r="F17" s="75"/>
      <c r="G17" s="76"/>
      <c r="H17" s="41">
        <v>100</v>
      </c>
      <c r="I17" s="52">
        <v>79</v>
      </c>
      <c r="J17" s="17">
        <v>96</v>
      </c>
      <c r="K17" s="17"/>
      <c r="L17" s="17"/>
      <c r="M17" s="17"/>
      <c r="N17" s="17"/>
      <c r="O17" s="7">
        <f t="shared" si="0"/>
        <v>39.285714285714285</v>
      </c>
    </row>
    <row r="18" spans="2:19" ht="13.5" customHeight="1">
      <c r="B18" s="34">
        <v>10</v>
      </c>
      <c r="C18" s="34" t="s">
        <v>209</v>
      </c>
      <c r="D18" s="60" t="s">
        <v>210</v>
      </c>
      <c r="E18" s="60"/>
      <c r="F18" s="60"/>
      <c r="G18" s="60"/>
      <c r="H18" s="41">
        <v>92</v>
      </c>
      <c r="I18" s="52">
        <v>84</v>
      </c>
      <c r="J18" s="17">
        <v>88</v>
      </c>
      <c r="K18" s="17"/>
      <c r="L18" s="17"/>
      <c r="M18" s="17"/>
      <c r="N18" s="17"/>
      <c r="O18" s="7">
        <f t="shared" si="0"/>
        <v>37.714285714285715</v>
      </c>
    </row>
    <row r="19" spans="2:19" ht="16" customHeight="1">
      <c r="B19" s="34">
        <v>11</v>
      </c>
      <c r="C19" s="34" t="s">
        <v>135</v>
      </c>
      <c r="D19" s="74" t="s">
        <v>161</v>
      </c>
      <c r="E19" s="75"/>
      <c r="F19" s="75"/>
      <c r="G19" s="76"/>
      <c r="H19" s="41">
        <v>98</v>
      </c>
      <c r="I19" s="52">
        <v>100</v>
      </c>
      <c r="J19" s="17">
        <v>88</v>
      </c>
      <c r="K19" s="17"/>
      <c r="L19" s="17"/>
      <c r="M19" s="17"/>
      <c r="N19" s="17"/>
      <c r="O19" s="7">
        <f t="shared" si="0"/>
        <v>40.857142857142854</v>
      </c>
    </row>
    <row r="20" spans="2:19" ht="14.5" customHeight="1">
      <c r="B20" s="34">
        <v>12</v>
      </c>
      <c r="C20" s="34" t="s">
        <v>211</v>
      </c>
      <c r="D20" s="60" t="s">
        <v>212</v>
      </c>
      <c r="E20" s="60"/>
      <c r="F20" s="60"/>
      <c r="G20" s="60"/>
      <c r="H20" s="41">
        <v>100</v>
      </c>
      <c r="I20" s="52">
        <v>79</v>
      </c>
      <c r="J20" s="17">
        <v>96</v>
      </c>
      <c r="K20" s="17"/>
      <c r="L20" s="17"/>
      <c r="M20" s="17"/>
      <c r="N20" s="17"/>
      <c r="O20" s="7">
        <f t="shared" si="0"/>
        <v>39.285714285714285</v>
      </c>
    </row>
    <row r="21" spans="2:19" ht="15" customHeight="1">
      <c r="B21" s="34">
        <v>13</v>
      </c>
      <c r="C21" s="34" t="s">
        <v>139</v>
      </c>
      <c r="D21" s="74" t="s">
        <v>166</v>
      </c>
      <c r="E21" s="75"/>
      <c r="F21" s="75"/>
      <c r="G21" s="76"/>
      <c r="H21" s="41">
        <v>94</v>
      </c>
      <c r="I21" s="52">
        <v>100</v>
      </c>
      <c r="J21" s="17">
        <v>76</v>
      </c>
      <c r="K21" s="17"/>
      <c r="L21" s="17"/>
      <c r="M21" s="17"/>
      <c r="N21" s="17"/>
      <c r="O21" s="7">
        <f t="shared" si="0"/>
        <v>38.571428571428569</v>
      </c>
    </row>
    <row r="22" spans="2:19" ht="14.5" customHeight="1">
      <c r="B22" s="34">
        <v>14</v>
      </c>
      <c r="C22" s="34" t="s">
        <v>213</v>
      </c>
      <c r="D22" s="60" t="s">
        <v>214</v>
      </c>
      <c r="E22" s="60"/>
      <c r="F22" s="60"/>
      <c r="G22" s="60"/>
      <c r="H22" s="41">
        <v>100</v>
      </c>
      <c r="I22" s="52">
        <v>84</v>
      </c>
      <c r="J22" s="17">
        <v>92</v>
      </c>
      <c r="K22" s="17"/>
      <c r="L22" s="17"/>
      <c r="M22" s="17"/>
      <c r="N22" s="17"/>
      <c r="O22" s="7">
        <f t="shared" si="0"/>
        <v>39.428571428571431</v>
      </c>
    </row>
    <row r="23" spans="2:19" ht="14.5" customHeight="1">
      <c r="B23" s="34">
        <v>15</v>
      </c>
      <c r="C23" s="34" t="s">
        <v>215</v>
      </c>
      <c r="D23" s="74" t="s">
        <v>216</v>
      </c>
      <c r="E23" s="75"/>
      <c r="F23" s="75"/>
      <c r="G23" s="76"/>
      <c r="H23" s="41">
        <v>100</v>
      </c>
      <c r="I23" s="52">
        <v>79</v>
      </c>
      <c r="J23" s="17">
        <v>84</v>
      </c>
      <c r="K23" s="17"/>
      <c r="L23" s="17"/>
      <c r="M23" s="17"/>
      <c r="N23" s="17"/>
      <c r="O23" s="7">
        <f t="shared" si="0"/>
        <v>37.571428571428569</v>
      </c>
      <c r="S23" s="23"/>
    </row>
    <row r="24" spans="2:19" ht="14" customHeight="1">
      <c r="B24" s="34">
        <v>16</v>
      </c>
      <c r="C24" s="34" t="s">
        <v>217</v>
      </c>
      <c r="D24" s="60" t="s">
        <v>218</v>
      </c>
      <c r="E24" s="60"/>
      <c r="F24" s="60"/>
      <c r="G24" s="60"/>
      <c r="H24" s="41">
        <v>100</v>
      </c>
      <c r="I24" s="52">
        <v>84</v>
      </c>
      <c r="J24" s="17">
        <v>96</v>
      </c>
      <c r="K24" s="17"/>
      <c r="L24" s="17"/>
      <c r="M24" s="17"/>
      <c r="N24" s="17"/>
      <c r="O24" s="7">
        <f t="shared" si="0"/>
        <v>40</v>
      </c>
      <c r="S24" s="23"/>
    </row>
    <row r="25" spans="2:19" ht="16.5" customHeight="1">
      <c r="B25" s="34">
        <v>17</v>
      </c>
      <c r="C25" s="34" t="s">
        <v>219</v>
      </c>
      <c r="D25" s="60" t="s">
        <v>220</v>
      </c>
      <c r="E25" s="60"/>
      <c r="F25" s="60"/>
      <c r="G25" s="60"/>
      <c r="H25" s="41">
        <v>96</v>
      </c>
      <c r="I25" s="52">
        <v>79</v>
      </c>
      <c r="J25" s="17">
        <v>88</v>
      </c>
      <c r="K25" s="17"/>
      <c r="L25" s="17"/>
      <c r="M25" s="17"/>
      <c r="N25" s="17"/>
      <c r="O25" s="7">
        <f t="shared" si="0"/>
        <v>37.571428571428569</v>
      </c>
      <c r="S25" s="23"/>
    </row>
    <row r="26" spans="2:19" ht="14.5" customHeight="1">
      <c r="B26" s="34">
        <v>18</v>
      </c>
      <c r="C26" s="34" t="s">
        <v>221</v>
      </c>
      <c r="D26" s="74" t="s">
        <v>222</v>
      </c>
      <c r="E26" s="75"/>
      <c r="F26" s="75"/>
      <c r="G26" s="76"/>
      <c r="H26" s="41">
        <v>90</v>
      </c>
      <c r="I26" s="52">
        <v>79</v>
      </c>
      <c r="J26" s="17">
        <v>96</v>
      </c>
      <c r="K26" s="17"/>
      <c r="L26" s="17"/>
      <c r="M26" s="17"/>
      <c r="N26" s="17"/>
      <c r="O26" s="7">
        <f t="shared" ref="O26:O56" si="1">SUM(H26:N26)/7</f>
        <v>37.857142857142854</v>
      </c>
      <c r="S26" s="23"/>
    </row>
    <row r="27" spans="2:19" ht="15" customHeight="1">
      <c r="B27" s="34">
        <v>19</v>
      </c>
      <c r="C27" s="34" t="s">
        <v>223</v>
      </c>
      <c r="D27" s="60" t="s">
        <v>224</v>
      </c>
      <c r="E27" s="60"/>
      <c r="F27" s="60"/>
      <c r="G27" s="60"/>
      <c r="H27" s="41">
        <v>96</v>
      </c>
      <c r="I27" s="52">
        <v>79</v>
      </c>
      <c r="J27" s="17">
        <v>92</v>
      </c>
      <c r="K27" s="17"/>
      <c r="L27" s="17"/>
      <c r="M27" s="17"/>
      <c r="N27" s="17"/>
      <c r="O27" s="7">
        <f t="shared" si="1"/>
        <v>38.142857142857146</v>
      </c>
      <c r="S27" s="23"/>
    </row>
    <row r="28" spans="2:19" ht="14.5" customHeight="1">
      <c r="B28" s="34">
        <v>20</v>
      </c>
      <c r="C28" s="34" t="s">
        <v>225</v>
      </c>
      <c r="D28" s="60" t="s">
        <v>226</v>
      </c>
      <c r="E28" s="60"/>
      <c r="F28" s="60"/>
      <c r="G28" s="60"/>
      <c r="H28" s="41">
        <v>100</v>
      </c>
      <c r="I28" s="52">
        <v>79</v>
      </c>
      <c r="J28" s="17">
        <v>96</v>
      </c>
      <c r="K28" s="17"/>
      <c r="L28" s="17"/>
      <c r="M28" s="17"/>
      <c r="N28" s="17"/>
      <c r="O28" s="7">
        <f t="shared" si="1"/>
        <v>39.285714285714285</v>
      </c>
      <c r="S28" s="23"/>
    </row>
    <row r="29" spans="2:19">
      <c r="B29" s="58">
        <v>21</v>
      </c>
      <c r="C29" s="59"/>
      <c r="D29" s="96"/>
      <c r="E29" s="97"/>
      <c r="F29" s="97"/>
      <c r="G29" s="98"/>
      <c r="H29" s="41"/>
      <c r="I29" s="52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77"/>
      <c r="E30" s="78"/>
      <c r="F30" s="78"/>
      <c r="G30" s="79"/>
      <c r="H30" s="41"/>
      <c r="I30" s="52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90"/>
      <c r="E31" s="91"/>
      <c r="F31" s="91"/>
      <c r="G31" s="92"/>
      <c r="H31" s="41"/>
      <c r="I31" s="52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80"/>
      <c r="E32" s="81"/>
      <c r="F32" s="81"/>
      <c r="G32" s="82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80"/>
      <c r="E33" s="81"/>
      <c r="F33" s="81"/>
      <c r="G33" s="82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77"/>
      <c r="E34" s="78"/>
      <c r="F34" s="78"/>
      <c r="G34" s="79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90"/>
      <c r="E35" s="91"/>
      <c r="F35" s="91"/>
      <c r="G35" s="92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77"/>
      <c r="E36" s="78"/>
      <c r="F36" s="78"/>
      <c r="G36" s="79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77"/>
      <c r="E37" s="78"/>
      <c r="F37" s="78"/>
      <c r="G37" s="79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80"/>
      <c r="E38" s="81"/>
      <c r="F38" s="81"/>
      <c r="G38" s="82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77"/>
      <c r="E39" s="78"/>
      <c r="F39" s="78"/>
      <c r="G39" s="79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77"/>
      <c r="E40" s="78"/>
      <c r="F40" s="78"/>
      <c r="G40" s="79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77"/>
      <c r="E41" s="78"/>
      <c r="F41" s="78"/>
      <c r="G41" s="79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77"/>
      <c r="E42" s="78"/>
      <c r="F42" s="78"/>
      <c r="G42" s="79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87"/>
      <c r="E43" s="88"/>
      <c r="F43" s="88"/>
      <c r="G43" s="89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87"/>
      <c r="E44" s="88"/>
      <c r="F44" s="88"/>
      <c r="G44" s="89"/>
      <c r="H44" s="17"/>
      <c r="I44" s="52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87"/>
      <c r="E45" s="88"/>
      <c r="F45" s="88"/>
      <c r="G45" s="89"/>
      <c r="H45" s="17"/>
      <c r="I45" s="52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87"/>
      <c r="E46" s="88"/>
      <c r="F46" s="88"/>
      <c r="G46" s="89"/>
      <c r="H46" s="17"/>
      <c r="I46" s="52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87"/>
      <c r="E47" s="88"/>
      <c r="F47" s="88"/>
      <c r="G47" s="89"/>
      <c r="H47" s="17"/>
      <c r="I47" s="52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87"/>
      <c r="E48" s="88"/>
      <c r="F48" s="88"/>
      <c r="G48" s="89"/>
      <c r="H48" s="17"/>
      <c r="I48" s="52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87"/>
      <c r="E49" s="88"/>
      <c r="F49" s="88"/>
      <c r="G49" s="89"/>
      <c r="H49" s="17"/>
      <c r="I49" s="52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87"/>
      <c r="E50" s="88"/>
      <c r="F50" s="88"/>
      <c r="G50" s="89"/>
      <c r="H50" s="17"/>
      <c r="I50" s="52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87"/>
      <c r="E51" s="88"/>
      <c r="F51" s="88"/>
      <c r="G51" s="89"/>
      <c r="H51" s="17"/>
      <c r="I51" s="52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87"/>
      <c r="E52" s="88"/>
      <c r="F52" s="88"/>
      <c r="G52" s="89"/>
      <c r="H52" s="17"/>
      <c r="I52" s="52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87"/>
      <c r="E53" s="88"/>
      <c r="F53" s="88"/>
      <c r="G53" s="89"/>
      <c r="H53" s="17"/>
      <c r="I53" s="52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87"/>
      <c r="E54" s="88"/>
      <c r="F54" s="88"/>
      <c r="G54" s="89"/>
      <c r="H54" s="17"/>
      <c r="I54" s="52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87"/>
      <c r="E55" s="88"/>
      <c r="F55" s="88"/>
      <c r="G55" s="89"/>
      <c r="H55" s="17"/>
      <c r="I55" s="52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87"/>
      <c r="E56" s="88"/>
      <c r="F56" s="88"/>
      <c r="G56" s="89"/>
      <c r="H56" s="17"/>
      <c r="I56" s="52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87"/>
      <c r="E57" s="88"/>
      <c r="F57" s="88"/>
      <c r="G57" s="89"/>
      <c r="H57" s="17"/>
      <c r="I57" s="52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87"/>
      <c r="E58" s="88"/>
      <c r="F58" s="88"/>
      <c r="G58" s="89"/>
      <c r="H58" s="17"/>
      <c r="I58" s="52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87"/>
      <c r="E59" s="88"/>
      <c r="F59" s="88"/>
      <c r="G59" s="89"/>
      <c r="H59" s="17"/>
      <c r="I59" s="52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87"/>
      <c r="E60" s="88"/>
      <c r="F60" s="88"/>
      <c r="G60" s="89"/>
      <c r="H60" s="17"/>
      <c r="I60" s="52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80"/>
      <c r="E61" s="81"/>
      <c r="F61" s="81"/>
      <c r="G61" s="82"/>
      <c r="H61" s="2"/>
      <c r="I61" s="52"/>
      <c r="J61" s="2"/>
      <c r="K61" s="2"/>
      <c r="L61" s="2"/>
      <c r="M61" s="2"/>
      <c r="N61" s="2"/>
      <c r="O61" s="7">
        <f t="shared" si="3"/>
        <v>0</v>
      </c>
    </row>
    <row r="62" spans="2:15">
      <c r="C62" s="93"/>
      <c r="D62" s="93"/>
      <c r="E62" s="18"/>
      <c r="H62" s="20">
        <f t="shared" ref="H62:N62" si="4">COUNTIF(H9:H61,"&gt;=70")</f>
        <v>20</v>
      </c>
      <c r="I62" s="54">
        <f t="shared" si="4"/>
        <v>20</v>
      </c>
      <c r="J62" s="20">
        <f t="shared" si="4"/>
        <v>19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93"/>
      <c r="D63" s="93"/>
      <c r="E63" s="8"/>
      <c r="H63" s="19">
        <f t="shared" ref="H63:O63" si="5">COUNTIF(H9:H61,"&lt;70")</f>
        <v>0</v>
      </c>
      <c r="I63" s="53">
        <f t="shared" si="5"/>
        <v>0</v>
      </c>
      <c r="J63" s="19">
        <f t="shared" si="5"/>
        <v>1</v>
      </c>
      <c r="K63" s="19">
        <f t="shared" si="5"/>
        <v>0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93"/>
      <c r="D64" s="93"/>
      <c r="E64" s="93"/>
      <c r="H64" s="19">
        <f t="shared" ref="H64:O64" si="6">COUNT(H9:H61)</f>
        <v>20</v>
      </c>
      <c r="I64" s="53">
        <f t="shared" si="6"/>
        <v>20</v>
      </c>
      <c r="J64" s="19">
        <f t="shared" si="6"/>
        <v>20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93"/>
      <c r="D65" s="93"/>
      <c r="E65" s="18"/>
      <c r="F65" s="5"/>
      <c r="H65" s="10">
        <f>H62/H64</f>
        <v>1</v>
      </c>
      <c r="I65" s="11">
        <f t="shared" ref="I65:O65" si="7">I62/I64</f>
        <v>1</v>
      </c>
      <c r="J65" s="11">
        <f t="shared" si="7"/>
        <v>0.95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93"/>
      <c r="D66" s="93"/>
      <c r="E66" s="18"/>
      <c r="F66" s="5"/>
      <c r="H66" s="10">
        <f>H63/H64</f>
        <v>0</v>
      </c>
      <c r="I66" s="10">
        <f t="shared" ref="I66:O66" si="8">I63/I64</f>
        <v>0</v>
      </c>
      <c r="J66" s="11">
        <f t="shared" si="8"/>
        <v>0.05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93"/>
      <c r="D67" s="93"/>
      <c r="E67" s="8"/>
      <c r="F67" s="5"/>
    </row>
    <row r="68" spans="3:15">
      <c r="C68" s="18"/>
      <c r="D68" s="18"/>
      <c r="E68" s="8"/>
      <c r="F68" s="5"/>
    </row>
    <row r="69" spans="3:15">
      <c r="H69" s="94"/>
      <c r="I69" s="94"/>
      <c r="J69" s="94"/>
      <c r="K69" s="94"/>
      <c r="L69" s="94"/>
      <c r="M69" s="94"/>
      <c r="N69" s="94"/>
    </row>
    <row r="70" spans="3:15">
      <c r="H70" s="95" t="s">
        <v>15</v>
      </c>
      <c r="I70" s="95"/>
      <c r="J70" s="95"/>
      <c r="K70" s="95"/>
      <c r="L70" s="95"/>
      <c r="M70" s="95"/>
      <c r="N70" s="95"/>
    </row>
  </sheetData>
  <mergeCells count="55"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C66:D66"/>
    <mergeCell ref="C67:D67"/>
    <mergeCell ref="H69:N69"/>
    <mergeCell ref="H70:N70"/>
    <mergeCell ref="C62:D62"/>
    <mergeCell ref="C63:D63"/>
    <mergeCell ref="C64:E64"/>
    <mergeCell ref="C65:D65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B2:N2"/>
    <mergeCell ref="C3:N3"/>
    <mergeCell ref="D4:G4"/>
    <mergeCell ref="H4:I4"/>
    <mergeCell ref="L4:M4"/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opLeftCell="B42" zoomScale="96" zoomScaleNormal="96" workbookViewId="0">
      <selection activeCell="H48" sqref="H48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3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1"/>
      <c r="M2" s="1"/>
    </row>
    <row r="3" spans="2:17">
      <c r="C3" s="84" t="s">
        <v>7</v>
      </c>
      <c r="D3" s="84"/>
      <c r="E3" s="84"/>
      <c r="F3" s="84"/>
      <c r="G3" s="84"/>
      <c r="H3" s="84"/>
      <c r="I3" s="84"/>
      <c r="J3" s="84"/>
      <c r="K3" s="84"/>
      <c r="L3" s="29"/>
      <c r="M3" s="29"/>
    </row>
    <row r="4" spans="2:17">
      <c r="C4" s="33" t="s">
        <v>0</v>
      </c>
      <c r="D4" s="24" t="s">
        <v>257</v>
      </c>
      <c r="E4" s="72" t="s">
        <v>190</v>
      </c>
      <c r="F4" s="72"/>
      <c r="H4" s="33" t="s">
        <v>1</v>
      </c>
      <c r="I4" s="86">
        <v>45721</v>
      </c>
      <c r="J4" s="86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73" t="s">
        <v>22</v>
      </c>
      <c r="G6" s="73"/>
      <c r="H6" s="73"/>
      <c r="I6" s="73"/>
      <c r="J6" s="73"/>
      <c r="K6" s="73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188</v>
      </c>
      <c r="D9" s="14" t="s">
        <v>149</v>
      </c>
      <c r="E9" s="25">
        <v>98</v>
      </c>
      <c r="F9" s="25">
        <v>100</v>
      </c>
      <c r="G9" s="15">
        <v>100</v>
      </c>
      <c r="H9" s="25">
        <v>100</v>
      </c>
      <c r="I9" s="25"/>
      <c r="J9" s="25"/>
      <c r="K9" s="25"/>
      <c r="L9" s="7">
        <f t="shared" ref="L9:L47" si="0">SUM(E9:K9)/7</f>
        <v>56.857142857142854</v>
      </c>
      <c r="O9" s="13"/>
      <c r="Q9" s="27"/>
    </row>
    <row r="10" spans="2:17">
      <c r="B10" s="52">
        <v>2</v>
      </c>
      <c r="C10" s="14" t="s">
        <v>181</v>
      </c>
      <c r="D10" s="14" t="s">
        <v>150</v>
      </c>
      <c r="E10" s="25">
        <v>98</v>
      </c>
      <c r="F10" s="25">
        <v>100</v>
      </c>
      <c r="G10" s="25">
        <v>100</v>
      </c>
      <c r="H10" s="25">
        <v>100</v>
      </c>
      <c r="I10" s="25"/>
      <c r="J10" s="25"/>
      <c r="K10" s="25"/>
      <c r="L10" s="7">
        <f t="shared" si="0"/>
        <v>56.857142857142854</v>
      </c>
      <c r="O10" s="13"/>
      <c r="Q10" s="27"/>
    </row>
    <row r="11" spans="2:17">
      <c r="B11" s="52">
        <v>3</v>
      </c>
      <c r="C11" s="14" t="s">
        <v>182</v>
      </c>
      <c r="D11" s="14" t="s">
        <v>176</v>
      </c>
      <c r="E11" s="25">
        <v>96</v>
      </c>
      <c r="F11" s="25">
        <v>100</v>
      </c>
      <c r="G11" s="25">
        <v>100</v>
      </c>
      <c r="H11" s="25">
        <v>100</v>
      </c>
      <c r="I11" s="25"/>
      <c r="J11" s="25"/>
      <c r="K11" s="25"/>
      <c r="L11" s="7">
        <f t="shared" si="0"/>
        <v>56.571428571428569</v>
      </c>
      <c r="O11" s="13"/>
      <c r="Q11" s="27"/>
    </row>
    <row r="12" spans="2:17">
      <c r="B12" s="52">
        <v>4</v>
      </c>
      <c r="C12" s="14" t="s">
        <v>183</v>
      </c>
      <c r="D12" s="14" t="s">
        <v>177</v>
      </c>
      <c r="E12" s="25">
        <v>88</v>
      </c>
      <c r="F12" s="25">
        <v>100</v>
      </c>
      <c r="G12" s="25">
        <v>96</v>
      </c>
      <c r="H12" s="25">
        <v>100</v>
      </c>
      <c r="I12" s="25"/>
      <c r="J12" s="25"/>
      <c r="K12" s="25"/>
      <c r="L12" s="7">
        <f t="shared" si="0"/>
        <v>54.857142857142854</v>
      </c>
      <c r="O12" s="13"/>
      <c r="Q12" s="27"/>
    </row>
    <row r="13" spans="2:17">
      <c r="B13" s="52">
        <v>5</v>
      </c>
      <c r="C13" s="14" t="s">
        <v>184</v>
      </c>
      <c r="D13" s="14" t="s">
        <v>151</v>
      </c>
      <c r="E13" s="25">
        <v>100</v>
      </c>
      <c r="F13" s="25">
        <v>100</v>
      </c>
      <c r="G13" s="25">
        <v>100</v>
      </c>
      <c r="H13" s="25">
        <v>100</v>
      </c>
      <c r="I13" s="25"/>
      <c r="J13" s="25"/>
      <c r="K13" s="25"/>
      <c r="L13" s="7">
        <f t="shared" si="0"/>
        <v>57.142857142857146</v>
      </c>
      <c r="O13" s="13"/>
      <c r="Q13" s="27"/>
    </row>
    <row r="14" spans="2:17">
      <c r="B14" s="52">
        <v>6</v>
      </c>
      <c r="C14" s="14" t="s">
        <v>185</v>
      </c>
      <c r="D14" s="14" t="s">
        <v>178</v>
      </c>
      <c r="E14" s="25">
        <v>98</v>
      </c>
      <c r="F14" s="25">
        <v>100</v>
      </c>
      <c r="G14" s="25">
        <v>100</v>
      </c>
      <c r="H14" s="25">
        <v>100</v>
      </c>
      <c r="I14" s="25"/>
      <c r="J14" s="25"/>
      <c r="K14" s="25"/>
      <c r="L14" s="7">
        <f t="shared" si="0"/>
        <v>56.857142857142854</v>
      </c>
      <c r="O14" s="13"/>
      <c r="Q14" s="27"/>
    </row>
    <row r="15" spans="2:17">
      <c r="B15" s="52">
        <v>7</v>
      </c>
      <c r="C15" s="14" t="s">
        <v>186</v>
      </c>
      <c r="D15" s="14" t="s">
        <v>179</v>
      </c>
      <c r="E15" s="25">
        <v>90</v>
      </c>
      <c r="F15" s="25">
        <v>100</v>
      </c>
      <c r="G15" s="25">
        <v>100</v>
      </c>
      <c r="H15" s="25">
        <v>100</v>
      </c>
      <c r="I15" s="25"/>
      <c r="J15" s="25"/>
      <c r="K15" s="25"/>
      <c r="L15" s="7">
        <f t="shared" si="0"/>
        <v>55.714285714285715</v>
      </c>
      <c r="O15" s="13"/>
      <c r="Q15" s="27"/>
    </row>
    <row r="16" spans="2:17">
      <c r="B16" s="52">
        <v>8</v>
      </c>
      <c r="C16" s="14" t="s">
        <v>187</v>
      </c>
      <c r="D16" s="14" t="s">
        <v>152</v>
      </c>
      <c r="E16" s="25">
        <v>100</v>
      </c>
      <c r="F16" s="25">
        <v>100</v>
      </c>
      <c r="G16" s="25">
        <v>96</v>
      </c>
      <c r="H16" s="25">
        <v>100</v>
      </c>
      <c r="I16" s="25"/>
      <c r="J16" s="25"/>
      <c r="K16" s="25"/>
      <c r="L16" s="7">
        <f t="shared" si="0"/>
        <v>56.571428571428569</v>
      </c>
      <c r="O16" s="13"/>
      <c r="Q16" s="27"/>
    </row>
    <row r="17" spans="2:17">
      <c r="B17" s="52">
        <v>9</v>
      </c>
      <c r="C17" s="14" t="s">
        <v>189</v>
      </c>
      <c r="D17" s="14" t="s">
        <v>180</v>
      </c>
      <c r="E17" s="15">
        <v>0</v>
      </c>
      <c r="F17" s="25">
        <v>80</v>
      </c>
      <c r="G17" s="25">
        <v>0</v>
      </c>
      <c r="H17" s="25">
        <v>90</v>
      </c>
      <c r="I17" s="25"/>
      <c r="J17" s="25"/>
      <c r="K17" s="25"/>
      <c r="L17" s="7">
        <f t="shared" si="0"/>
        <v>24.285714285714285</v>
      </c>
      <c r="O17" s="13"/>
      <c r="Q17" s="27"/>
    </row>
    <row r="18" spans="2:17">
      <c r="B18" s="52">
        <v>10</v>
      </c>
      <c r="C18" s="14" t="s">
        <v>126</v>
      </c>
      <c r="D18" s="14" t="s">
        <v>153</v>
      </c>
      <c r="E18" s="25">
        <v>98</v>
      </c>
      <c r="F18" s="25">
        <v>100</v>
      </c>
      <c r="G18" s="25">
        <v>100</v>
      </c>
      <c r="H18" s="25">
        <v>100</v>
      </c>
      <c r="I18" s="25"/>
      <c r="J18" s="25"/>
      <c r="K18" s="25"/>
      <c r="L18" s="7">
        <f t="shared" si="0"/>
        <v>56.857142857142854</v>
      </c>
      <c r="O18" s="13"/>
      <c r="Q18" s="27"/>
    </row>
    <row r="19" spans="2:17">
      <c r="B19" s="52">
        <v>11</v>
      </c>
      <c r="C19" s="14" t="s">
        <v>127</v>
      </c>
      <c r="D19" s="14" t="s">
        <v>154</v>
      </c>
      <c r="E19" s="25">
        <v>92</v>
      </c>
      <c r="F19" s="25">
        <v>100</v>
      </c>
      <c r="G19" s="25">
        <v>100</v>
      </c>
      <c r="H19" s="25">
        <v>100</v>
      </c>
      <c r="I19" s="25"/>
      <c r="J19" s="25"/>
      <c r="K19" s="25"/>
      <c r="L19" s="7">
        <f t="shared" si="0"/>
        <v>56</v>
      </c>
      <c r="O19" s="13"/>
      <c r="Q19" s="27"/>
    </row>
    <row r="20" spans="2:17">
      <c r="B20" s="52">
        <v>12</v>
      </c>
      <c r="C20" s="14" t="s">
        <v>128</v>
      </c>
      <c r="D20" s="14" t="s">
        <v>155</v>
      </c>
      <c r="E20" s="25">
        <v>92</v>
      </c>
      <c r="F20" s="25">
        <v>100</v>
      </c>
      <c r="G20" s="25">
        <v>100</v>
      </c>
      <c r="H20" s="25">
        <v>100</v>
      </c>
      <c r="I20" s="25"/>
      <c r="J20" s="25"/>
      <c r="K20" s="25"/>
      <c r="L20" s="7">
        <f t="shared" si="0"/>
        <v>56</v>
      </c>
      <c r="O20" s="13"/>
      <c r="Q20" s="5"/>
    </row>
    <row r="21" spans="2:17">
      <c r="B21" s="52">
        <v>13</v>
      </c>
      <c r="C21" s="14" t="s">
        <v>129</v>
      </c>
      <c r="D21" s="14" t="s">
        <v>156</v>
      </c>
      <c r="E21" s="25">
        <v>78</v>
      </c>
      <c r="F21" s="25">
        <v>100</v>
      </c>
      <c r="G21" s="25">
        <v>100</v>
      </c>
      <c r="H21" s="25">
        <v>100</v>
      </c>
      <c r="I21" s="25"/>
      <c r="J21" s="25"/>
      <c r="K21" s="25"/>
      <c r="L21" s="7">
        <f t="shared" si="0"/>
        <v>54</v>
      </c>
      <c r="O21" s="13"/>
      <c r="Q21" s="5"/>
    </row>
    <row r="22" spans="2:17">
      <c r="B22" s="52">
        <v>14</v>
      </c>
      <c r="C22" s="14" t="s">
        <v>131</v>
      </c>
      <c r="D22" s="14" t="s">
        <v>157</v>
      </c>
      <c r="E22" s="25">
        <v>84</v>
      </c>
      <c r="F22" s="25">
        <v>100</v>
      </c>
      <c r="G22" s="25">
        <v>100</v>
      </c>
      <c r="H22" s="25">
        <v>100</v>
      </c>
      <c r="I22" s="25"/>
      <c r="J22" s="25"/>
      <c r="K22" s="25"/>
      <c r="L22" s="7">
        <f t="shared" si="0"/>
        <v>54.857142857142854</v>
      </c>
      <c r="O22" s="13"/>
    </row>
    <row r="23" spans="2:17">
      <c r="B23" s="52">
        <v>15</v>
      </c>
      <c r="C23" s="14" t="s">
        <v>132</v>
      </c>
      <c r="D23" s="14" t="s">
        <v>158</v>
      </c>
      <c r="E23" s="25">
        <v>84</v>
      </c>
      <c r="F23" s="25">
        <v>95</v>
      </c>
      <c r="G23" s="25">
        <v>100</v>
      </c>
      <c r="H23" s="25">
        <v>100</v>
      </c>
      <c r="I23" s="25"/>
      <c r="J23" s="25"/>
      <c r="K23" s="25"/>
      <c r="L23" s="7">
        <f t="shared" si="0"/>
        <v>54.142857142857146</v>
      </c>
    </row>
    <row r="24" spans="2:17">
      <c r="B24" s="52">
        <v>16</v>
      </c>
      <c r="C24" s="14" t="s">
        <v>133</v>
      </c>
      <c r="D24" s="14" t="s">
        <v>159</v>
      </c>
      <c r="E24" s="25">
        <v>100</v>
      </c>
      <c r="F24" s="25">
        <v>100</v>
      </c>
      <c r="G24" s="25">
        <v>100</v>
      </c>
      <c r="H24" s="25">
        <v>100</v>
      </c>
      <c r="I24" s="25"/>
      <c r="J24" s="25"/>
      <c r="K24" s="25"/>
      <c r="L24" s="7">
        <f t="shared" si="0"/>
        <v>57.142857142857146</v>
      </c>
    </row>
    <row r="25" spans="2:17">
      <c r="B25" s="52">
        <v>17</v>
      </c>
      <c r="C25" s="14" t="s">
        <v>134</v>
      </c>
      <c r="D25" s="14" t="s">
        <v>160</v>
      </c>
      <c r="E25" s="25">
        <v>92</v>
      </c>
      <c r="F25" s="25">
        <v>100</v>
      </c>
      <c r="G25" s="25">
        <v>100</v>
      </c>
      <c r="H25" s="25">
        <v>100</v>
      </c>
      <c r="I25" s="25"/>
      <c r="J25" s="25"/>
      <c r="K25" s="25"/>
      <c r="L25" s="7">
        <f t="shared" si="0"/>
        <v>56</v>
      </c>
    </row>
    <row r="26" spans="2:17">
      <c r="B26" s="52">
        <v>18</v>
      </c>
      <c r="C26" s="14" t="s">
        <v>80</v>
      </c>
      <c r="D26" s="14" t="s">
        <v>300</v>
      </c>
      <c r="E26" s="52">
        <v>88</v>
      </c>
      <c r="F26" s="52">
        <v>100</v>
      </c>
      <c r="G26" s="52">
        <v>100</v>
      </c>
      <c r="H26" s="52">
        <v>100</v>
      </c>
      <c r="I26" s="52"/>
      <c r="J26" s="52"/>
      <c r="K26" s="52"/>
      <c r="L26" s="7">
        <f t="shared" si="0"/>
        <v>55.428571428571431</v>
      </c>
    </row>
    <row r="27" spans="2:17">
      <c r="B27" s="52">
        <v>19</v>
      </c>
      <c r="C27" s="14" t="s">
        <v>135</v>
      </c>
      <c r="D27" s="14" t="s">
        <v>161</v>
      </c>
      <c r="E27" s="25">
        <v>96</v>
      </c>
      <c r="F27" s="25">
        <v>100</v>
      </c>
      <c r="G27" s="25">
        <v>96</v>
      </c>
      <c r="H27" s="25">
        <v>100</v>
      </c>
      <c r="I27" s="25"/>
      <c r="J27" s="25"/>
      <c r="K27" s="25"/>
      <c r="L27" s="7">
        <f t="shared" si="0"/>
        <v>56</v>
      </c>
    </row>
    <row r="28" spans="2:17">
      <c r="B28" s="52">
        <v>20</v>
      </c>
      <c r="C28" s="14" t="s">
        <v>136</v>
      </c>
      <c r="D28" s="14" t="s">
        <v>162</v>
      </c>
      <c r="E28" s="25">
        <v>92</v>
      </c>
      <c r="F28" s="25">
        <v>100</v>
      </c>
      <c r="G28" s="25">
        <v>100</v>
      </c>
      <c r="H28" s="25">
        <v>100</v>
      </c>
      <c r="I28" s="25"/>
      <c r="J28" s="25"/>
      <c r="K28" s="25"/>
      <c r="L28" s="7">
        <f t="shared" si="0"/>
        <v>56</v>
      </c>
    </row>
    <row r="29" spans="2:17">
      <c r="B29" s="52">
        <v>21</v>
      </c>
      <c r="C29" s="14" t="s">
        <v>137</v>
      </c>
      <c r="D29" s="14" t="s">
        <v>163</v>
      </c>
      <c r="E29" s="25">
        <v>100</v>
      </c>
      <c r="F29" s="25">
        <v>80</v>
      </c>
      <c r="G29" s="25">
        <v>100</v>
      </c>
      <c r="H29" s="25">
        <v>100</v>
      </c>
      <c r="I29" s="25"/>
      <c r="J29" s="25"/>
      <c r="K29" s="25"/>
      <c r="L29" s="7">
        <f t="shared" si="0"/>
        <v>54.285714285714285</v>
      </c>
    </row>
    <row r="30" spans="2:17">
      <c r="B30" s="52">
        <v>22</v>
      </c>
      <c r="C30" s="14" t="s">
        <v>138</v>
      </c>
      <c r="D30" s="14" t="s">
        <v>164</v>
      </c>
      <c r="E30" s="25">
        <v>80</v>
      </c>
      <c r="F30" s="25">
        <v>85</v>
      </c>
      <c r="G30" s="25">
        <v>80</v>
      </c>
      <c r="H30" s="25">
        <v>100</v>
      </c>
      <c r="I30" s="25"/>
      <c r="J30" s="25"/>
      <c r="K30" s="25"/>
      <c r="L30" s="7">
        <f t="shared" si="0"/>
        <v>49.285714285714285</v>
      </c>
    </row>
    <row r="31" spans="2:17">
      <c r="B31" s="52">
        <v>23</v>
      </c>
      <c r="C31" s="14" t="s">
        <v>68</v>
      </c>
      <c r="D31" s="14" t="s">
        <v>165</v>
      </c>
      <c r="E31" s="25">
        <v>98</v>
      </c>
      <c r="F31" s="25">
        <v>100</v>
      </c>
      <c r="G31" s="25">
        <v>80</v>
      </c>
      <c r="H31" s="25">
        <v>100</v>
      </c>
      <c r="I31" s="25"/>
      <c r="J31" s="25"/>
      <c r="K31" s="25"/>
      <c r="L31" s="7">
        <f t="shared" si="0"/>
        <v>54</v>
      </c>
    </row>
    <row r="32" spans="2:17">
      <c r="B32" s="52">
        <v>24</v>
      </c>
      <c r="C32" s="14" t="s">
        <v>139</v>
      </c>
      <c r="D32" s="14" t="s">
        <v>166</v>
      </c>
      <c r="E32" s="25">
        <v>84</v>
      </c>
      <c r="F32" s="25">
        <v>100</v>
      </c>
      <c r="G32" s="25">
        <v>80</v>
      </c>
      <c r="H32" s="25">
        <v>100</v>
      </c>
      <c r="I32" s="25"/>
      <c r="J32" s="25"/>
      <c r="K32" s="25"/>
      <c r="L32" s="7">
        <f t="shared" si="0"/>
        <v>52</v>
      </c>
    </row>
    <row r="33" spans="2:12">
      <c r="B33" s="52">
        <v>25</v>
      </c>
      <c r="C33" s="14" t="s">
        <v>140</v>
      </c>
      <c r="D33" s="14" t="s">
        <v>167</v>
      </c>
      <c r="E33" s="25">
        <v>92</v>
      </c>
      <c r="F33" s="25">
        <v>100</v>
      </c>
      <c r="G33" s="25">
        <v>100</v>
      </c>
      <c r="H33" s="25">
        <v>100</v>
      </c>
      <c r="I33" s="25"/>
      <c r="J33" s="25"/>
      <c r="K33" s="25"/>
      <c r="L33" s="7">
        <f t="shared" si="0"/>
        <v>56</v>
      </c>
    </row>
    <row r="34" spans="2:12">
      <c r="B34" s="52">
        <v>26</v>
      </c>
      <c r="C34" s="14" t="s">
        <v>296</v>
      </c>
      <c r="D34" s="14" t="s">
        <v>297</v>
      </c>
      <c r="E34" s="52">
        <v>78</v>
      </c>
      <c r="F34" s="52">
        <v>100</v>
      </c>
      <c r="G34" s="52">
        <v>80</v>
      </c>
      <c r="H34" s="52">
        <v>100</v>
      </c>
      <c r="I34" s="52"/>
      <c r="J34" s="52"/>
      <c r="K34" s="52"/>
      <c r="L34" s="7">
        <f t="shared" si="0"/>
        <v>51.142857142857146</v>
      </c>
    </row>
    <row r="35" spans="2:12">
      <c r="B35" s="52">
        <v>27</v>
      </c>
      <c r="C35" s="14" t="s">
        <v>83</v>
      </c>
      <c r="D35" s="14" t="s">
        <v>109</v>
      </c>
      <c r="E35" s="15">
        <v>0</v>
      </c>
      <c r="F35" s="52">
        <v>80</v>
      </c>
      <c r="G35" s="52">
        <v>0</v>
      </c>
      <c r="H35" s="52">
        <v>90</v>
      </c>
      <c r="I35" s="52"/>
      <c r="J35" s="52"/>
      <c r="K35" s="52"/>
      <c r="L35" s="7">
        <f t="shared" si="0"/>
        <v>24.285714285714285</v>
      </c>
    </row>
    <row r="36" spans="2:12">
      <c r="B36" s="52">
        <v>28</v>
      </c>
      <c r="C36" s="14" t="s">
        <v>141</v>
      </c>
      <c r="D36" s="14" t="s">
        <v>168</v>
      </c>
      <c r="E36" s="25">
        <v>94</v>
      </c>
      <c r="F36" s="25">
        <v>100</v>
      </c>
      <c r="G36" s="25">
        <v>92</v>
      </c>
      <c r="H36" s="25">
        <v>100</v>
      </c>
      <c r="I36" s="25"/>
      <c r="J36" s="25"/>
      <c r="K36" s="25"/>
      <c r="L36" s="7">
        <f t="shared" si="0"/>
        <v>55.142857142857146</v>
      </c>
    </row>
    <row r="37" spans="2:12">
      <c r="B37" s="52">
        <v>29</v>
      </c>
      <c r="C37" s="14" t="s">
        <v>122</v>
      </c>
      <c r="D37" s="14" t="s">
        <v>121</v>
      </c>
      <c r="E37" s="15">
        <v>0</v>
      </c>
      <c r="F37" s="52">
        <v>0</v>
      </c>
      <c r="G37" s="52">
        <v>0</v>
      </c>
      <c r="H37" s="52">
        <v>0</v>
      </c>
      <c r="I37" s="52"/>
      <c r="J37" s="52"/>
      <c r="K37" s="52"/>
      <c r="L37" s="7">
        <f t="shared" si="0"/>
        <v>0</v>
      </c>
    </row>
    <row r="38" spans="2:12">
      <c r="B38" s="52">
        <v>30</v>
      </c>
      <c r="C38" s="14" t="s">
        <v>288</v>
      </c>
      <c r="D38" s="14" t="s">
        <v>244</v>
      </c>
      <c r="E38" s="25">
        <v>100</v>
      </c>
      <c r="F38" s="25">
        <v>100</v>
      </c>
      <c r="G38" s="25">
        <v>100</v>
      </c>
      <c r="H38" s="25">
        <v>100</v>
      </c>
      <c r="I38" s="25"/>
      <c r="J38" s="25"/>
      <c r="K38" s="25"/>
      <c r="L38" s="7">
        <f t="shared" si="0"/>
        <v>57.142857142857146</v>
      </c>
    </row>
    <row r="39" spans="2:12">
      <c r="B39" s="52">
        <v>31</v>
      </c>
      <c r="C39" s="14" t="s">
        <v>299</v>
      </c>
      <c r="D39" s="14" t="s">
        <v>298</v>
      </c>
      <c r="E39" s="52">
        <v>76</v>
      </c>
      <c r="F39" s="52">
        <v>100</v>
      </c>
      <c r="G39" s="52">
        <v>100</v>
      </c>
      <c r="H39" s="52">
        <v>100</v>
      </c>
      <c r="I39" s="52"/>
      <c r="J39" s="52"/>
      <c r="K39" s="52"/>
      <c r="L39" s="7">
        <f t="shared" si="0"/>
        <v>53.714285714285715</v>
      </c>
    </row>
    <row r="40" spans="2:12">
      <c r="B40" s="52">
        <v>32</v>
      </c>
      <c r="C40" s="14" t="s">
        <v>142</v>
      </c>
      <c r="D40" s="14" t="s">
        <v>169</v>
      </c>
      <c r="E40" s="25">
        <v>100</v>
      </c>
      <c r="F40" s="25">
        <v>100</v>
      </c>
      <c r="G40" s="25">
        <v>100</v>
      </c>
      <c r="H40" s="25">
        <v>100</v>
      </c>
      <c r="I40" s="25"/>
      <c r="J40" s="25"/>
      <c r="K40" s="25"/>
      <c r="L40" s="7">
        <f t="shared" si="0"/>
        <v>57.142857142857146</v>
      </c>
    </row>
    <row r="41" spans="2:12">
      <c r="B41" s="52">
        <v>33</v>
      </c>
      <c r="C41" s="14" t="s">
        <v>143</v>
      </c>
      <c r="D41" s="14" t="s">
        <v>170</v>
      </c>
      <c r="E41" s="25">
        <v>88</v>
      </c>
      <c r="F41" s="25">
        <v>100</v>
      </c>
      <c r="G41" s="25">
        <v>100</v>
      </c>
      <c r="H41" s="25">
        <v>100</v>
      </c>
      <c r="I41" s="25"/>
      <c r="J41" s="25"/>
      <c r="K41" s="25"/>
      <c r="L41" s="7">
        <f t="shared" si="0"/>
        <v>55.428571428571431</v>
      </c>
    </row>
    <row r="42" spans="2:12">
      <c r="B42" s="52">
        <v>34</v>
      </c>
      <c r="C42" s="14" t="s">
        <v>144</v>
      </c>
      <c r="D42" s="14" t="s">
        <v>171</v>
      </c>
      <c r="E42" s="25">
        <v>100</v>
      </c>
      <c r="F42" s="25">
        <v>100</v>
      </c>
      <c r="G42" s="25">
        <v>100</v>
      </c>
      <c r="H42" s="25">
        <v>100</v>
      </c>
      <c r="I42" s="25"/>
      <c r="J42" s="25"/>
      <c r="K42" s="25"/>
      <c r="L42" s="7">
        <f t="shared" si="0"/>
        <v>57.142857142857146</v>
      </c>
    </row>
    <row r="43" spans="2:12">
      <c r="B43" s="52">
        <v>35</v>
      </c>
      <c r="C43" s="14" t="s">
        <v>145</v>
      </c>
      <c r="D43" s="14" t="s">
        <v>172</v>
      </c>
      <c r="E43" s="25">
        <v>92</v>
      </c>
      <c r="F43" s="25">
        <v>100</v>
      </c>
      <c r="G43" s="25">
        <v>100</v>
      </c>
      <c r="H43" s="25">
        <v>100</v>
      </c>
      <c r="I43" s="25"/>
      <c r="J43" s="25"/>
      <c r="K43" s="25"/>
      <c r="L43" s="7">
        <f t="shared" si="0"/>
        <v>56</v>
      </c>
    </row>
    <row r="44" spans="2:12">
      <c r="B44" s="52">
        <v>36</v>
      </c>
      <c r="C44" s="14" t="s">
        <v>146</v>
      </c>
      <c r="D44" s="14" t="s">
        <v>173</v>
      </c>
      <c r="E44" s="25">
        <v>100</v>
      </c>
      <c r="F44" s="25">
        <v>100</v>
      </c>
      <c r="G44" s="25">
        <v>100</v>
      </c>
      <c r="H44" s="25">
        <v>100</v>
      </c>
      <c r="I44" s="25"/>
      <c r="J44" s="25"/>
      <c r="K44" s="25"/>
      <c r="L44" s="7">
        <f t="shared" si="0"/>
        <v>57.142857142857146</v>
      </c>
    </row>
    <row r="45" spans="2:12">
      <c r="B45" s="52">
        <v>37</v>
      </c>
      <c r="C45" s="14" t="s">
        <v>147</v>
      </c>
      <c r="D45" s="14" t="s">
        <v>174</v>
      </c>
      <c r="E45" s="25">
        <v>98</v>
      </c>
      <c r="F45" s="25">
        <v>100</v>
      </c>
      <c r="G45" s="25">
        <v>100</v>
      </c>
      <c r="H45" s="25">
        <v>100</v>
      </c>
      <c r="I45" s="25"/>
      <c r="J45" s="25"/>
      <c r="K45" s="25"/>
      <c r="L45" s="7">
        <f t="shared" si="0"/>
        <v>56.857142857142854</v>
      </c>
    </row>
    <row r="46" spans="2:12">
      <c r="B46" s="52">
        <v>38</v>
      </c>
      <c r="C46" s="14" t="s">
        <v>148</v>
      </c>
      <c r="D46" s="14" t="s">
        <v>175</v>
      </c>
      <c r="E46" s="25">
        <v>98</v>
      </c>
      <c r="F46" s="25">
        <v>100</v>
      </c>
      <c r="G46" s="25">
        <v>76</v>
      </c>
      <c r="H46" s="25">
        <v>100</v>
      </c>
      <c r="I46" s="25"/>
      <c r="J46" s="25"/>
      <c r="K46" s="25"/>
      <c r="L46" s="7">
        <f t="shared" si="0"/>
        <v>53.428571428571431</v>
      </c>
    </row>
    <row r="47" spans="2:12">
      <c r="B47" s="52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2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2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2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2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2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93"/>
      <c r="D53" s="93"/>
      <c r="E53" s="32">
        <f t="shared" ref="E53:K53" si="2">COUNTIF(E9:E52,"&gt;=70")</f>
        <v>35</v>
      </c>
      <c r="F53" s="32">
        <f t="shared" si="2"/>
        <v>37</v>
      </c>
      <c r="G53" s="32">
        <f t="shared" si="2"/>
        <v>35</v>
      </c>
      <c r="H53" s="32">
        <f t="shared" si="2"/>
        <v>37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12">
        <f>COUNTIF(L9:L47,"&gt;=70")</f>
        <v>0</v>
      </c>
    </row>
    <row r="54" spans="2:12">
      <c r="C54" s="93"/>
      <c r="D54" s="93"/>
      <c r="E54" s="30">
        <f t="shared" ref="E54:L54" si="3">COUNTIF(E9:E52,"&lt;70")</f>
        <v>3</v>
      </c>
      <c r="F54" s="30">
        <f t="shared" si="3"/>
        <v>1</v>
      </c>
      <c r="G54" s="30">
        <f t="shared" si="3"/>
        <v>3</v>
      </c>
      <c r="H54" s="30">
        <f t="shared" si="3"/>
        <v>1</v>
      </c>
      <c r="I54" s="30">
        <f t="shared" si="3"/>
        <v>0</v>
      </c>
      <c r="J54" s="30">
        <f t="shared" si="3"/>
        <v>0</v>
      </c>
      <c r="K54" s="30">
        <f t="shared" si="3"/>
        <v>0</v>
      </c>
      <c r="L54" s="30">
        <f t="shared" si="3"/>
        <v>44</v>
      </c>
    </row>
    <row r="55" spans="2:12">
      <c r="C55" s="93"/>
      <c r="D55" s="93"/>
      <c r="E55" s="30">
        <f t="shared" ref="E55:L55" si="4">COUNT(E9:E52)</f>
        <v>38</v>
      </c>
      <c r="F55" s="30">
        <f t="shared" si="4"/>
        <v>38</v>
      </c>
      <c r="G55" s="30">
        <f t="shared" si="4"/>
        <v>38</v>
      </c>
      <c r="H55" s="30">
        <f t="shared" si="4"/>
        <v>38</v>
      </c>
      <c r="I55" s="30">
        <f t="shared" si="4"/>
        <v>0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93"/>
      <c r="D56" s="93"/>
      <c r="E56" s="10">
        <f>E53/E55</f>
        <v>0.92105263157894735</v>
      </c>
      <c r="F56" s="11">
        <f t="shared" ref="F56:L56" si="5">F53/F55</f>
        <v>0.97368421052631582</v>
      </c>
      <c r="G56" s="11">
        <f t="shared" si="5"/>
        <v>0.92105263157894735</v>
      </c>
      <c r="H56" s="11">
        <f t="shared" si="5"/>
        <v>0.97368421052631582</v>
      </c>
      <c r="I56" s="11" t="e">
        <f t="shared" si="5"/>
        <v>#DIV/0!</v>
      </c>
      <c r="J56" s="11" t="e">
        <f t="shared" si="5"/>
        <v>#DIV/0!</v>
      </c>
      <c r="K56" s="11" t="e">
        <f t="shared" si="5"/>
        <v>#DIV/0!</v>
      </c>
      <c r="L56" s="11">
        <f t="shared" si="5"/>
        <v>0</v>
      </c>
    </row>
    <row r="57" spans="2:12">
      <c r="C57" s="93"/>
      <c r="D57" s="93"/>
      <c r="E57" s="10">
        <f>E54/E55</f>
        <v>7.8947368421052627E-2</v>
      </c>
      <c r="F57" s="10">
        <f t="shared" ref="F57:L57" si="6">F54/F55</f>
        <v>2.6315789473684209E-2</v>
      </c>
      <c r="G57" s="11">
        <f t="shared" si="6"/>
        <v>7.8947368421052627E-2</v>
      </c>
      <c r="H57" s="11">
        <f t="shared" si="6"/>
        <v>2.6315789473684209E-2</v>
      </c>
      <c r="I57" s="11" t="e">
        <f t="shared" si="6"/>
        <v>#DIV/0!</v>
      </c>
      <c r="J57" s="11" t="e">
        <f t="shared" si="6"/>
        <v>#DIV/0!</v>
      </c>
      <c r="K57" s="11" t="e">
        <f t="shared" si="6"/>
        <v>#DIV/0!</v>
      </c>
      <c r="L57" s="11">
        <f t="shared" si="6"/>
        <v>1</v>
      </c>
    </row>
    <row r="58" spans="2:12">
      <c r="C58" s="93"/>
      <c r="D58" s="93"/>
    </row>
    <row r="59" spans="2:12">
      <c r="C59" s="27"/>
      <c r="D59" s="27"/>
    </row>
    <row r="60" spans="2:12">
      <c r="E60" s="94"/>
      <c r="F60" s="94"/>
      <c r="G60" s="94"/>
      <c r="H60" s="94"/>
      <c r="I60" s="94"/>
      <c r="J60" s="94"/>
      <c r="K60" s="94"/>
    </row>
    <row r="61" spans="2:12">
      <c r="E61" s="95" t="s">
        <v>15</v>
      </c>
      <c r="F61" s="95"/>
      <c r="G61" s="95"/>
      <c r="H61" s="95"/>
      <c r="I61" s="95"/>
      <c r="J61" s="95"/>
      <c r="K61" s="95"/>
    </row>
  </sheetData>
  <mergeCells count="13">
    <mergeCell ref="C53:D53"/>
    <mergeCell ref="B2:K2"/>
    <mergeCell ref="C3:K3"/>
    <mergeCell ref="E4:F4"/>
    <mergeCell ref="I4:J4"/>
    <mergeCell ref="F6:K6"/>
    <mergeCell ref="E61:K61"/>
    <mergeCell ref="C54:D54"/>
    <mergeCell ref="C55:D55"/>
    <mergeCell ref="C56:D56"/>
    <mergeCell ref="C57:D57"/>
    <mergeCell ref="C58:D58"/>
    <mergeCell ref="E60:K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39" zoomScaleNormal="100" workbookViewId="0">
      <selection activeCell="H46" sqref="H46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3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1"/>
      <c r="M2" s="1"/>
    </row>
    <row r="3" spans="2:17">
      <c r="C3" s="84" t="s">
        <v>7</v>
      </c>
      <c r="D3" s="84"/>
      <c r="E3" s="84"/>
      <c r="F3" s="84"/>
      <c r="G3" s="84"/>
      <c r="H3" s="84"/>
      <c r="I3" s="84"/>
      <c r="J3" s="84"/>
      <c r="K3" s="84"/>
      <c r="L3" s="55"/>
      <c r="M3" s="55"/>
    </row>
    <row r="4" spans="2:17">
      <c r="C4" s="33" t="s">
        <v>0</v>
      </c>
      <c r="D4" s="50" t="s">
        <v>251</v>
      </c>
      <c r="E4" s="72" t="s">
        <v>254</v>
      </c>
      <c r="F4" s="72"/>
      <c r="H4" s="33" t="s">
        <v>1</v>
      </c>
      <c r="I4" s="86">
        <v>45721</v>
      </c>
      <c r="J4" s="86"/>
    </row>
    <row r="5" spans="2:17" ht="6.75" customHeight="1">
      <c r="D5" s="3"/>
    </row>
    <row r="6" spans="2:17">
      <c r="C6" s="33" t="s">
        <v>2</v>
      </c>
      <c r="D6" s="51" t="s">
        <v>252</v>
      </c>
      <c r="E6" s="55"/>
      <c r="F6" s="73" t="s">
        <v>22</v>
      </c>
      <c r="G6" s="73"/>
      <c r="H6" s="73"/>
      <c r="I6" s="73"/>
      <c r="J6" s="73"/>
      <c r="K6" s="73"/>
    </row>
    <row r="7" spans="2:17" ht="11.25" customHeight="1"/>
    <row r="8" spans="2:17">
      <c r="B8" s="34" t="s">
        <v>3</v>
      </c>
      <c r="C8" s="64" t="s">
        <v>5</v>
      </c>
      <c r="D8" s="37" t="s">
        <v>4</v>
      </c>
      <c r="E8" s="52" t="s">
        <v>6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13</v>
      </c>
      <c r="K8" s="52" t="s">
        <v>14</v>
      </c>
      <c r="L8" s="6" t="s">
        <v>16</v>
      </c>
      <c r="Q8" s="5"/>
    </row>
    <row r="9" spans="2:17">
      <c r="B9" s="52">
        <v>1</v>
      </c>
      <c r="C9" s="66" t="s">
        <v>268</v>
      </c>
      <c r="D9" s="67" t="s">
        <v>229</v>
      </c>
      <c r="E9" s="49">
        <v>95</v>
      </c>
      <c r="F9" s="52">
        <v>100</v>
      </c>
      <c r="G9" s="15">
        <v>100</v>
      </c>
      <c r="H9" s="52">
        <v>100</v>
      </c>
      <c r="I9" s="52"/>
      <c r="J9" s="52"/>
      <c r="K9" s="52"/>
      <c r="L9" s="7">
        <f t="shared" ref="L9:L43" si="0">SUM(E9:K9)/7</f>
        <v>56.428571428571431</v>
      </c>
      <c r="O9" s="13"/>
      <c r="Q9" s="43"/>
    </row>
    <row r="10" spans="2:17">
      <c r="B10" s="52">
        <v>2</v>
      </c>
      <c r="C10" s="66" t="s">
        <v>269</v>
      </c>
      <c r="D10" s="67" t="s">
        <v>261</v>
      </c>
      <c r="E10" s="49">
        <v>95</v>
      </c>
      <c r="F10" s="52">
        <v>100</v>
      </c>
      <c r="G10" s="52">
        <v>100</v>
      </c>
      <c r="H10" s="52">
        <v>100</v>
      </c>
      <c r="I10" s="52"/>
      <c r="J10" s="52"/>
      <c r="K10" s="52"/>
      <c r="L10" s="7">
        <f t="shared" si="0"/>
        <v>56.428571428571431</v>
      </c>
      <c r="O10" s="13"/>
      <c r="Q10" s="43"/>
    </row>
    <row r="11" spans="2:17">
      <c r="B11" s="52">
        <v>3</v>
      </c>
      <c r="C11" s="66" t="s">
        <v>270</v>
      </c>
      <c r="D11" s="67" t="s">
        <v>230</v>
      </c>
      <c r="E11" s="49">
        <v>95</v>
      </c>
      <c r="F11" s="52">
        <v>100</v>
      </c>
      <c r="G11" s="52">
        <v>100</v>
      </c>
      <c r="H11" s="52">
        <v>100</v>
      </c>
      <c r="I11" s="52"/>
      <c r="J11" s="52"/>
      <c r="K11" s="52"/>
      <c r="L11" s="7">
        <f t="shared" si="0"/>
        <v>56.428571428571431</v>
      </c>
      <c r="O11" s="13"/>
      <c r="Q11" s="43"/>
    </row>
    <row r="12" spans="2:17">
      <c r="B12" s="52">
        <v>4</v>
      </c>
      <c r="C12" s="66" t="s">
        <v>271</v>
      </c>
      <c r="D12" s="67" t="s">
        <v>262</v>
      </c>
      <c r="E12" s="49">
        <v>100</v>
      </c>
      <c r="F12" s="52">
        <v>100</v>
      </c>
      <c r="G12" s="15">
        <v>100</v>
      </c>
      <c r="H12" s="52">
        <v>100</v>
      </c>
      <c r="I12" s="52"/>
      <c r="J12" s="52"/>
      <c r="K12" s="52"/>
      <c r="L12" s="7">
        <f t="shared" si="0"/>
        <v>57.142857142857146</v>
      </c>
      <c r="O12" s="13"/>
      <c r="Q12" s="43"/>
    </row>
    <row r="13" spans="2:17">
      <c r="B13" s="52">
        <v>5</v>
      </c>
      <c r="C13" s="66" t="s">
        <v>272</v>
      </c>
      <c r="D13" s="67" t="s">
        <v>231</v>
      </c>
      <c r="E13" s="49">
        <v>95</v>
      </c>
      <c r="F13" s="52">
        <v>100</v>
      </c>
      <c r="G13" s="52">
        <v>100</v>
      </c>
      <c r="H13" s="52">
        <v>100</v>
      </c>
      <c r="I13" s="52"/>
      <c r="J13" s="52"/>
      <c r="K13" s="52"/>
      <c r="L13" s="7">
        <f t="shared" si="0"/>
        <v>56.428571428571431</v>
      </c>
      <c r="O13" s="13"/>
      <c r="Q13" s="43"/>
    </row>
    <row r="14" spans="2:17">
      <c r="B14" s="52">
        <v>6</v>
      </c>
      <c r="C14" s="66" t="s">
        <v>273</v>
      </c>
      <c r="D14" s="67" t="s">
        <v>263</v>
      </c>
      <c r="E14" s="49">
        <v>95</v>
      </c>
      <c r="F14" s="52">
        <v>100</v>
      </c>
      <c r="G14" s="52">
        <v>100</v>
      </c>
      <c r="H14" s="52">
        <v>100</v>
      </c>
      <c r="I14" s="52"/>
      <c r="J14" s="52"/>
      <c r="K14" s="52"/>
      <c r="L14" s="7">
        <f t="shared" si="0"/>
        <v>56.428571428571431</v>
      </c>
      <c r="O14" s="13"/>
      <c r="Q14" s="43"/>
    </row>
    <row r="15" spans="2:17">
      <c r="B15" s="52">
        <v>7</v>
      </c>
      <c r="C15" s="66" t="s">
        <v>274</v>
      </c>
      <c r="D15" s="67" t="s">
        <v>232</v>
      </c>
      <c r="E15" s="49">
        <v>95</v>
      </c>
      <c r="F15" s="52">
        <v>95</v>
      </c>
      <c r="G15" s="52">
        <v>100</v>
      </c>
      <c r="H15" s="52">
        <v>100</v>
      </c>
      <c r="I15" s="52"/>
      <c r="J15" s="52"/>
      <c r="K15" s="52"/>
      <c r="L15" s="7">
        <f t="shared" si="0"/>
        <v>55.714285714285715</v>
      </c>
      <c r="O15" s="13"/>
      <c r="Q15" s="43"/>
    </row>
    <row r="16" spans="2:17">
      <c r="B16" s="52">
        <v>8</v>
      </c>
      <c r="C16" s="66" t="s">
        <v>275</v>
      </c>
      <c r="D16" s="67" t="s">
        <v>233</v>
      </c>
      <c r="E16" s="49">
        <v>80</v>
      </c>
      <c r="F16" s="52">
        <v>80</v>
      </c>
      <c r="G16" s="52">
        <v>100</v>
      </c>
      <c r="H16" s="52">
        <v>100</v>
      </c>
      <c r="I16" s="52"/>
      <c r="J16" s="52"/>
      <c r="K16" s="52"/>
      <c r="L16" s="7">
        <f t="shared" si="0"/>
        <v>51.428571428571431</v>
      </c>
      <c r="O16" s="13"/>
      <c r="Q16" s="43"/>
    </row>
    <row r="17" spans="2:17">
      <c r="B17" s="52">
        <v>9</v>
      </c>
      <c r="C17" s="66" t="s">
        <v>37</v>
      </c>
      <c r="D17" s="67" t="s">
        <v>34</v>
      </c>
      <c r="E17" s="49">
        <v>95</v>
      </c>
      <c r="F17" s="52">
        <v>95</v>
      </c>
      <c r="G17" s="52">
        <v>90</v>
      </c>
      <c r="H17" s="52">
        <v>100</v>
      </c>
      <c r="I17" s="52"/>
      <c r="J17" s="52"/>
      <c r="K17" s="52"/>
      <c r="L17" s="7">
        <f t="shared" si="0"/>
        <v>54.285714285714285</v>
      </c>
      <c r="O17" s="13"/>
      <c r="Q17" s="43"/>
    </row>
    <row r="18" spans="2:17">
      <c r="B18" s="52">
        <v>10</v>
      </c>
      <c r="C18" s="66" t="s">
        <v>276</v>
      </c>
      <c r="D18" s="67" t="s">
        <v>234</v>
      </c>
      <c r="E18" s="49">
        <v>95</v>
      </c>
      <c r="F18" s="52">
        <v>100</v>
      </c>
      <c r="G18" s="52">
        <v>100</v>
      </c>
      <c r="H18" s="52">
        <v>100</v>
      </c>
      <c r="I18" s="52"/>
      <c r="J18" s="52"/>
      <c r="K18" s="52"/>
      <c r="L18" s="7">
        <f t="shared" si="0"/>
        <v>56.428571428571431</v>
      </c>
      <c r="O18" s="13"/>
      <c r="Q18" s="43"/>
    </row>
    <row r="19" spans="2:17">
      <c r="B19" s="52">
        <v>11</v>
      </c>
      <c r="C19" s="66" t="s">
        <v>38</v>
      </c>
      <c r="D19" s="67" t="s">
        <v>35</v>
      </c>
      <c r="E19" s="49">
        <v>91</v>
      </c>
      <c r="F19" s="52">
        <v>95</v>
      </c>
      <c r="G19" s="52">
        <v>90</v>
      </c>
      <c r="H19" s="52">
        <v>100</v>
      </c>
      <c r="I19" s="52"/>
      <c r="J19" s="52"/>
      <c r="K19" s="52"/>
      <c r="L19" s="7">
        <f t="shared" si="0"/>
        <v>53.714285714285715</v>
      </c>
      <c r="O19" s="13"/>
      <c r="Q19" s="43"/>
    </row>
    <row r="20" spans="2:17">
      <c r="B20" s="52">
        <v>12</v>
      </c>
      <c r="C20" s="66" t="s">
        <v>277</v>
      </c>
      <c r="D20" s="67" t="s">
        <v>235</v>
      </c>
      <c r="E20" s="49">
        <v>95</v>
      </c>
      <c r="F20" s="52">
        <v>100</v>
      </c>
      <c r="G20" s="52">
        <v>100</v>
      </c>
      <c r="H20" s="52">
        <v>100</v>
      </c>
      <c r="I20" s="52"/>
      <c r="J20" s="52"/>
      <c r="K20" s="52"/>
      <c r="L20" s="7">
        <f t="shared" si="0"/>
        <v>56.428571428571431</v>
      </c>
      <c r="O20" s="13"/>
      <c r="Q20" s="5"/>
    </row>
    <row r="21" spans="2:17">
      <c r="B21" s="52">
        <v>13</v>
      </c>
      <c r="C21" s="66" t="s">
        <v>278</v>
      </c>
      <c r="D21" s="67" t="s">
        <v>236</v>
      </c>
      <c r="E21" s="49">
        <v>95</v>
      </c>
      <c r="F21" s="52">
        <v>100</v>
      </c>
      <c r="G21" s="52">
        <v>100</v>
      </c>
      <c r="H21" s="52">
        <v>100</v>
      </c>
      <c r="I21" s="52"/>
      <c r="J21" s="52"/>
      <c r="K21" s="52"/>
      <c r="L21" s="7">
        <f t="shared" si="0"/>
        <v>56.428571428571431</v>
      </c>
      <c r="O21" s="13"/>
      <c r="Q21" s="5"/>
    </row>
    <row r="22" spans="2:17">
      <c r="B22" s="52">
        <v>14</v>
      </c>
      <c r="C22" s="66" t="s">
        <v>279</v>
      </c>
      <c r="D22" s="67" t="s">
        <v>237</v>
      </c>
      <c r="E22" s="49">
        <v>95</v>
      </c>
      <c r="F22" s="52">
        <v>100</v>
      </c>
      <c r="G22" s="52">
        <v>100</v>
      </c>
      <c r="H22" s="52">
        <v>100</v>
      </c>
      <c r="I22" s="52"/>
      <c r="J22" s="52"/>
      <c r="K22" s="52"/>
      <c r="L22" s="7">
        <f t="shared" si="0"/>
        <v>56.428571428571431</v>
      </c>
      <c r="O22" s="13"/>
    </row>
    <row r="23" spans="2:17">
      <c r="B23" s="52">
        <v>15</v>
      </c>
      <c r="C23" s="66" t="s">
        <v>280</v>
      </c>
      <c r="D23" s="67" t="s">
        <v>238</v>
      </c>
      <c r="E23" s="49">
        <v>75</v>
      </c>
      <c r="F23" s="52">
        <v>80</v>
      </c>
      <c r="G23" s="52">
        <v>100</v>
      </c>
      <c r="H23" s="52">
        <v>100</v>
      </c>
      <c r="I23" s="52"/>
      <c r="J23" s="52"/>
      <c r="K23" s="52"/>
      <c r="L23" s="7">
        <f t="shared" si="0"/>
        <v>50.714285714285715</v>
      </c>
      <c r="O23" s="13"/>
    </row>
    <row r="24" spans="2:17">
      <c r="B24" s="52">
        <v>16</v>
      </c>
      <c r="C24" s="66" t="s">
        <v>281</v>
      </c>
      <c r="D24" s="67" t="s">
        <v>264</v>
      </c>
      <c r="E24" s="49">
        <v>95</v>
      </c>
      <c r="F24" s="52">
        <v>100</v>
      </c>
      <c r="G24" s="52">
        <v>90</v>
      </c>
      <c r="H24" s="52">
        <v>100</v>
      </c>
      <c r="I24" s="52"/>
      <c r="J24" s="52"/>
      <c r="K24" s="52"/>
      <c r="L24" s="7">
        <f t="shared" si="0"/>
        <v>55</v>
      </c>
    </row>
    <row r="25" spans="2:17">
      <c r="B25" s="52">
        <v>17</v>
      </c>
      <c r="C25" s="66" t="s">
        <v>282</v>
      </c>
      <c r="D25" s="67" t="s">
        <v>239</v>
      </c>
      <c r="E25" s="39">
        <v>80</v>
      </c>
      <c r="F25" s="40">
        <v>70</v>
      </c>
      <c r="G25" s="52">
        <v>90</v>
      </c>
      <c r="H25" s="52">
        <v>100</v>
      </c>
      <c r="I25" s="52"/>
      <c r="J25" s="52"/>
      <c r="K25" s="52"/>
      <c r="L25" s="7">
        <f t="shared" si="0"/>
        <v>48.571428571428569</v>
      </c>
    </row>
    <row r="26" spans="2:17">
      <c r="B26" s="52">
        <v>18</v>
      </c>
      <c r="C26" s="66" t="s">
        <v>283</v>
      </c>
      <c r="D26" s="67" t="s">
        <v>240</v>
      </c>
      <c r="E26" s="49">
        <v>95</v>
      </c>
      <c r="F26" s="52">
        <v>100</v>
      </c>
      <c r="G26" s="15">
        <v>90</v>
      </c>
      <c r="H26" s="52">
        <v>100</v>
      </c>
      <c r="I26" s="52"/>
      <c r="J26" s="52"/>
      <c r="K26" s="52"/>
      <c r="L26" s="7">
        <f t="shared" si="0"/>
        <v>55</v>
      </c>
    </row>
    <row r="27" spans="2:17">
      <c r="B27" s="52">
        <v>19</v>
      </c>
      <c r="C27" s="66" t="s">
        <v>130</v>
      </c>
      <c r="D27" s="67" t="s">
        <v>241</v>
      </c>
      <c r="E27" s="49">
        <v>78</v>
      </c>
      <c r="F27" s="52">
        <v>85</v>
      </c>
      <c r="G27" s="52">
        <v>90</v>
      </c>
      <c r="H27" s="52">
        <v>90</v>
      </c>
      <c r="I27" s="52"/>
      <c r="J27" s="52"/>
      <c r="K27" s="52"/>
      <c r="L27" s="7">
        <f t="shared" si="0"/>
        <v>49</v>
      </c>
    </row>
    <row r="28" spans="2:17">
      <c r="B28" s="52">
        <v>20</v>
      </c>
      <c r="C28" s="66" t="s">
        <v>284</v>
      </c>
      <c r="D28" s="67" t="s">
        <v>265</v>
      </c>
      <c r="E28" s="49">
        <v>95</v>
      </c>
      <c r="F28" s="52">
        <v>100</v>
      </c>
      <c r="G28" s="15">
        <v>100</v>
      </c>
      <c r="H28" s="52">
        <v>100</v>
      </c>
      <c r="I28" s="52"/>
      <c r="J28" s="52"/>
      <c r="K28" s="52"/>
      <c r="L28" s="7">
        <f t="shared" si="0"/>
        <v>56.428571428571431</v>
      </c>
    </row>
    <row r="29" spans="2:17">
      <c r="B29" s="52">
        <v>21</v>
      </c>
      <c r="C29" s="66" t="s">
        <v>285</v>
      </c>
      <c r="D29" s="67" t="s">
        <v>242</v>
      </c>
      <c r="E29" s="49">
        <v>80</v>
      </c>
      <c r="F29" s="52">
        <v>70</v>
      </c>
      <c r="G29" s="52">
        <v>90</v>
      </c>
      <c r="H29" s="52">
        <v>100</v>
      </c>
      <c r="I29" s="52"/>
      <c r="J29" s="52"/>
      <c r="K29" s="52"/>
      <c r="L29" s="7">
        <f t="shared" si="0"/>
        <v>48.571428571428569</v>
      </c>
    </row>
    <row r="30" spans="2:17">
      <c r="B30" s="52">
        <v>22</v>
      </c>
      <c r="C30" s="66" t="s">
        <v>286</v>
      </c>
      <c r="D30" s="67" t="s">
        <v>243</v>
      </c>
      <c r="E30" s="49">
        <v>95</v>
      </c>
      <c r="F30" s="52">
        <v>100</v>
      </c>
      <c r="G30" s="15">
        <v>100</v>
      </c>
      <c r="H30" s="52">
        <v>100</v>
      </c>
      <c r="I30" s="52"/>
      <c r="J30" s="52"/>
      <c r="K30" s="52"/>
      <c r="L30" s="7">
        <f t="shared" si="0"/>
        <v>56.428571428571431</v>
      </c>
    </row>
    <row r="31" spans="2:17">
      <c r="B31" s="52">
        <v>23</v>
      </c>
      <c r="C31" s="66" t="s">
        <v>287</v>
      </c>
      <c r="D31" s="67" t="s">
        <v>266</v>
      </c>
      <c r="E31" s="49">
        <v>95</v>
      </c>
      <c r="F31" s="52">
        <v>100</v>
      </c>
      <c r="G31" s="52">
        <v>100</v>
      </c>
      <c r="H31" s="52">
        <v>100</v>
      </c>
      <c r="I31" s="52"/>
      <c r="J31" s="52"/>
      <c r="K31" s="52"/>
      <c r="L31" s="7">
        <f t="shared" si="0"/>
        <v>56.428571428571431</v>
      </c>
    </row>
    <row r="32" spans="2:17">
      <c r="B32" s="52">
        <v>24</v>
      </c>
      <c r="C32" s="66" t="s">
        <v>123</v>
      </c>
      <c r="D32" s="67" t="s">
        <v>124</v>
      </c>
      <c r="E32" s="49">
        <v>95</v>
      </c>
      <c r="F32" s="52">
        <v>100</v>
      </c>
      <c r="G32" s="52">
        <v>100</v>
      </c>
      <c r="H32" s="52">
        <v>100</v>
      </c>
      <c r="I32" s="52"/>
      <c r="J32" s="52"/>
      <c r="K32" s="52"/>
      <c r="L32" s="7">
        <f t="shared" si="0"/>
        <v>56.428571428571431</v>
      </c>
    </row>
    <row r="33" spans="2:12">
      <c r="B33" s="52">
        <v>25</v>
      </c>
      <c r="C33" s="66" t="s">
        <v>83</v>
      </c>
      <c r="D33" s="67" t="s">
        <v>109</v>
      </c>
      <c r="E33" s="49">
        <v>0</v>
      </c>
      <c r="F33" s="52">
        <v>70</v>
      </c>
      <c r="G33" s="52">
        <v>90</v>
      </c>
      <c r="H33" s="52">
        <v>90</v>
      </c>
      <c r="I33" s="52"/>
      <c r="J33" s="52"/>
      <c r="K33" s="52"/>
      <c r="L33" s="7">
        <f t="shared" si="0"/>
        <v>35.714285714285715</v>
      </c>
    </row>
    <row r="34" spans="2:12">
      <c r="B34" s="52">
        <v>26</v>
      </c>
      <c r="C34" s="66" t="s">
        <v>122</v>
      </c>
      <c r="D34" s="67" t="s">
        <v>121</v>
      </c>
      <c r="E34" s="49">
        <v>95</v>
      </c>
      <c r="F34" s="52">
        <v>0</v>
      </c>
      <c r="G34" s="52">
        <v>0</v>
      </c>
      <c r="H34" s="52">
        <v>0</v>
      </c>
      <c r="I34" s="52"/>
      <c r="J34" s="52"/>
      <c r="K34" s="52"/>
      <c r="L34" s="7">
        <f t="shared" si="0"/>
        <v>13.571428571428571</v>
      </c>
    </row>
    <row r="35" spans="2:12">
      <c r="B35" s="52">
        <v>27</v>
      </c>
      <c r="C35" s="66" t="s">
        <v>288</v>
      </c>
      <c r="D35" s="67" t="s">
        <v>244</v>
      </c>
      <c r="E35" s="49">
        <v>93</v>
      </c>
      <c r="F35" s="52">
        <v>100</v>
      </c>
      <c r="G35" s="52">
        <v>100</v>
      </c>
      <c r="H35" s="52">
        <v>100</v>
      </c>
      <c r="I35" s="52"/>
      <c r="J35" s="52"/>
      <c r="K35" s="52"/>
      <c r="L35" s="7">
        <f t="shared" si="0"/>
        <v>56.142857142857146</v>
      </c>
    </row>
    <row r="36" spans="2:12">
      <c r="B36" s="52">
        <v>28</v>
      </c>
      <c r="C36" s="66" t="s">
        <v>39</v>
      </c>
      <c r="D36" s="67" t="s">
        <v>36</v>
      </c>
      <c r="E36" s="49">
        <v>95</v>
      </c>
      <c r="F36" s="52">
        <v>0</v>
      </c>
      <c r="G36" s="52">
        <v>0</v>
      </c>
      <c r="H36" s="52">
        <v>0</v>
      </c>
      <c r="I36" s="52"/>
      <c r="J36" s="52"/>
      <c r="K36" s="52"/>
      <c r="L36" s="7">
        <f t="shared" si="0"/>
        <v>13.571428571428571</v>
      </c>
    </row>
    <row r="37" spans="2:12">
      <c r="B37" s="52">
        <v>29</v>
      </c>
      <c r="C37" s="66" t="s">
        <v>289</v>
      </c>
      <c r="D37" s="67" t="s">
        <v>245</v>
      </c>
      <c r="E37" s="49">
        <v>93</v>
      </c>
      <c r="F37" s="52">
        <v>98</v>
      </c>
      <c r="G37" s="52">
        <v>90</v>
      </c>
      <c r="H37" s="52">
        <v>100</v>
      </c>
      <c r="I37" s="52"/>
      <c r="J37" s="52"/>
      <c r="K37" s="52"/>
      <c r="L37" s="7">
        <f t="shared" si="0"/>
        <v>54.428571428571431</v>
      </c>
    </row>
    <row r="38" spans="2:12">
      <c r="B38" s="52">
        <v>30</v>
      </c>
      <c r="C38" s="66" t="s">
        <v>290</v>
      </c>
      <c r="D38" s="67" t="s">
        <v>246</v>
      </c>
      <c r="E38" s="39">
        <v>95</v>
      </c>
      <c r="F38" s="40">
        <v>100</v>
      </c>
      <c r="G38" s="52">
        <v>100</v>
      </c>
      <c r="H38" s="52">
        <v>100</v>
      </c>
      <c r="I38" s="52"/>
      <c r="J38" s="52"/>
      <c r="K38" s="52"/>
      <c r="L38" s="7">
        <f t="shared" si="0"/>
        <v>56.428571428571431</v>
      </c>
    </row>
    <row r="39" spans="2:12">
      <c r="B39" s="52">
        <v>31</v>
      </c>
      <c r="C39" s="66" t="s">
        <v>291</v>
      </c>
      <c r="D39" s="67" t="s">
        <v>247</v>
      </c>
      <c r="E39" s="49">
        <v>93</v>
      </c>
      <c r="F39" s="52">
        <v>100</v>
      </c>
      <c r="G39" s="52">
        <v>90</v>
      </c>
      <c r="H39" s="52">
        <v>100</v>
      </c>
      <c r="I39" s="52"/>
      <c r="J39" s="52"/>
      <c r="K39" s="52"/>
      <c r="L39" s="7">
        <f t="shared" si="0"/>
        <v>54.714285714285715</v>
      </c>
    </row>
    <row r="40" spans="2:12">
      <c r="B40" s="52">
        <v>32</v>
      </c>
      <c r="C40" s="66" t="s">
        <v>292</v>
      </c>
      <c r="D40" s="67" t="s">
        <v>267</v>
      </c>
      <c r="E40" s="49">
        <v>95</v>
      </c>
      <c r="F40" s="52">
        <v>100</v>
      </c>
      <c r="G40" s="52">
        <v>100</v>
      </c>
      <c r="H40" s="52">
        <v>100</v>
      </c>
      <c r="I40" s="52"/>
      <c r="J40" s="52"/>
      <c r="K40" s="52"/>
      <c r="L40" s="7">
        <f>SUM(G40:K40)/7</f>
        <v>28.571428571428573</v>
      </c>
    </row>
    <row r="41" spans="2:12">
      <c r="B41" s="52">
        <v>33</v>
      </c>
      <c r="C41" s="66" t="s">
        <v>293</v>
      </c>
      <c r="D41" s="67" t="s">
        <v>248</v>
      </c>
      <c r="E41" s="49">
        <v>95</v>
      </c>
      <c r="F41" s="52">
        <v>100</v>
      </c>
      <c r="G41" s="52">
        <v>100</v>
      </c>
      <c r="H41" s="52">
        <v>100</v>
      </c>
      <c r="I41" s="52"/>
      <c r="J41" s="52"/>
      <c r="K41" s="52"/>
      <c r="L41" s="7">
        <f>SUM(G41:K41)/7</f>
        <v>28.571428571428573</v>
      </c>
    </row>
    <row r="42" spans="2:12">
      <c r="B42" s="52">
        <v>34</v>
      </c>
      <c r="C42" s="66" t="s">
        <v>294</v>
      </c>
      <c r="D42" s="67" t="s">
        <v>249</v>
      </c>
      <c r="E42" s="49">
        <v>74</v>
      </c>
      <c r="F42" s="52">
        <v>0</v>
      </c>
      <c r="G42" s="52">
        <v>0</v>
      </c>
      <c r="H42" s="52">
        <v>90</v>
      </c>
      <c r="I42" s="52"/>
      <c r="J42" s="52"/>
      <c r="K42" s="52"/>
      <c r="L42" s="7">
        <f t="shared" si="0"/>
        <v>23.428571428571427</v>
      </c>
    </row>
    <row r="43" spans="2:12">
      <c r="B43" s="52">
        <v>35</v>
      </c>
      <c r="C43" s="66" t="s">
        <v>295</v>
      </c>
      <c r="D43" s="67" t="s">
        <v>250</v>
      </c>
      <c r="E43" s="49">
        <v>95</v>
      </c>
      <c r="F43" s="52">
        <v>95</v>
      </c>
      <c r="G43" s="52">
        <v>100</v>
      </c>
      <c r="H43" s="52">
        <v>100</v>
      </c>
      <c r="I43" s="52"/>
      <c r="J43" s="52"/>
      <c r="K43" s="52"/>
      <c r="L43" s="7">
        <f t="shared" si="0"/>
        <v>55.714285714285715</v>
      </c>
    </row>
    <row r="44" spans="2:12">
      <c r="B44" s="52">
        <v>36</v>
      </c>
      <c r="C44" s="65"/>
      <c r="D44" s="58"/>
      <c r="E44" s="52"/>
      <c r="F44" s="52"/>
      <c r="G44" s="52"/>
      <c r="H44" s="52"/>
      <c r="I44" s="52"/>
      <c r="J44" s="52"/>
      <c r="K44" s="52"/>
      <c r="L44" s="7">
        <f t="shared" ref="L44:L48" si="1">SUM(E44:K44)/7</f>
        <v>0</v>
      </c>
    </row>
    <row r="45" spans="2:12">
      <c r="B45" s="52">
        <v>37</v>
      </c>
      <c r="C45" s="35"/>
      <c r="D45" s="44"/>
      <c r="E45" s="52"/>
      <c r="F45" s="52"/>
      <c r="G45" s="52"/>
      <c r="H45" s="52"/>
      <c r="I45" s="52"/>
      <c r="J45" s="52"/>
      <c r="K45" s="52"/>
      <c r="L45" s="7">
        <f t="shared" si="1"/>
        <v>0</v>
      </c>
    </row>
    <row r="46" spans="2:12">
      <c r="B46" s="52">
        <v>38</v>
      </c>
      <c r="C46" s="35"/>
      <c r="D46" s="44"/>
      <c r="E46" s="52"/>
      <c r="F46" s="52"/>
      <c r="G46" s="52"/>
      <c r="H46" s="52"/>
      <c r="I46" s="52"/>
      <c r="J46" s="52"/>
      <c r="K46" s="52"/>
      <c r="L46" s="7">
        <f t="shared" si="1"/>
        <v>0</v>
      </c>
    </row>
    <row r="47" spans="2:12">
      <c r="B47" s="52">
        <v>39</v>
      </c>
      <c r="C47" s="35"/>
      <c r="D47" s="44"/>
      <c r="E47" s="52"/>
      <c r="F47" s="52"/>
      <c r="G47" s="52"/>
      <c r="H47" s="52"/>
      <c r="I47" s="52"/>
      <c r="J47" s="52"/>
      <c r="K47" s="52"/>
      <c r="L47" s="7">
        <f t="shared" si="1"/>
        <v>0</v>
      </c>
    </row>
    <row r="48" spans="2:12">
      <c r="B48" s="52">
        <v>40</v>
      </c>
      <c r="C48" s="9"/>
      <c r="D48" s="45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93"/>
      <c r="D49" s="93"/>
      <c r="E49" s="54">
        <f t="shared" ref="E49:K49" si="2">COUNTIF(E9:E48,"&gt;=70")</f>
        <v>34</v>
      </c>
      <c r="F49" s="54">
        <f t="shared" si="2"/>
        <v>32</v>
      </c>
      <c r="G49" s="54">
        <f t="shared" si="2"/>
        <v>32</v>
      </c>
      <c r="H49" s="54">
        <f t="shared" si="2"/>
        <v>33</v>
      </c>
      <c r="I49" s="54">
        <f t="shared" si="2"/>
        <v>0</v>
      </c>
      <c r="J49" s="54">
        <f t="shared" si="2"/>
        <v>0</v>
      </c>
      <c r="K49" s="54">
        <f t="shared" si="2"/>
        <v>0</v>
      </c>
      <c r="L49" s="12">
        <f>COUNTIF(L9:L43,"&gt;=70")</f>
        <v>0</v>
      </c>
    </row>
    <row r="50" spans="3:12">
      <c r="C50" s="93"/>
      <c r="D50" s="93"/>
      <c r="E50" s="53">
        <f t="shared" ref="E50:L50" si="3">COUNTIF(E9:E48,"&lt;70")</f>
        <v>1</v>
      </c>
      <c r="F50" s="53">
        <f t="shared" si="3"/>
        <v>3</v>
      </c>
      <c r="G50" s="53">
        <f t="shared" si="3"/>
        <v>3</v>
      </c>
      <c r="H50" s="53">
        <f t="shared" si="3"/>
        <v>2</v>
      </c>
      <c r="I50" s="53">
        <f t="shared" si="3"/>
        <v>0</v>
      </c>
      <c r="J50" s="53">
        <f t="shared" si="3"/>
        <v>0</v>
      </c>
      <c r="K50" s="53">
        <f t="shared" si="3"/>
        <v>0</v>
      </c>
      <c r="L50" s="53">
        <f t="shared" si="3"/>
        <v>40</v>
      </c>
    </row>
    <row r="51" spans="3:12">
      <c r="C51" s="93"/>
      <c r="D51" s="93"/>
      <c r="E51" s="53">
        <f t="shared" ref="E51:L51" si="4">COUNT(E9:E48)</f>
        <v>35</v>
      </c>
      <c r="F51" s="53">
        <f t="shared" si="4"/>
        <v>35</v>
      </c>
      <c r="G51" s="53">
        <f t="shared" si="4"/>
        <v>35</v>
      </c>
      <c r="H51" s="53">
        <f t="shared" si="4"/>
        <v>35</v>
      </c>
      <c r="I51" s="53">
        <f t="shared" si="4"/>
        <v>0</v>
      </c>
      <c r="J51" s="53">
        <f t="shared" si="4"/>
        <v>0</v>
      </c>
      <c r="K51" s="53">
        <f t="shared" si="4"/>
        <v>0</v>
      </c>
      <c r="L51" s="53">
        <f t="shared" si="4"/>
        <v>40</v>
      </c>
    </row>
    <row r="52" spans="3:12">
      <c r="C52" s="93"/>
      <c r="D52" s="93"/>
      <c r="E52" s="10">
        <f>E49/E51</f>
        <v>0.97142857142857142</v>
      </c>
      <c r="F52" s="11">
        <f t="shared" ref="F52:L52" si="5">F49/F51</f>
        <v>0.91428571428571426</v>
      </c>
      <c r="G52" s="11">
        <f t="shared" si="5"/>
        <v>0.91428571428571426</v>
      </c>
      <c r="H52" s="11">
        <f t="shared" si="5"/>
        <v>0.94285714285714284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93"/>
      <c r="D53" s="93"/>
      <c r="E53" s="10">
        <f>E50/E51</f>
        <v>2.8571428571428571E-2</v>
      </c>
      <c r="F53" s="10">
        <f t="shared" ref="F53:L53" si="6">F50/F51</f>
        <v>8.5714285714285715E-2</v>
      </c>
      <c r="G53" s="11">
        <f t="shared" si="6"/>
        <v>8.5714285714285715E-2</v>
      </c>
      <c r="H53" s="11">
        <f t="shared" si="6"/>
        <v>5.7142857142857141E-2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93"/>
      <c r="D54" s="93"/>
    </row>
    <row r="55" spans="3:12">
      <c r="C55" s="43"/>
      <c r="D55" s="43"/>
    </row>
    <row r="56" spans="3:12">
      <c r="E56" s="94"/>
      <c r="F56" s="94"/>
      <c r="G56" s="94"/>
      <c r="H56" s="94"/>
      <c r="I56" s="94"/>
      <c r="J56" s="94"/>
      <c r="K56" s="94"/>
    </row>
    <row r="57" spans="3:12">
      <c r="E57" s="95" t="s">
        <v>15</v>
      </c>
      <c r="F57" s="95"/>
      <c r="G57" s="95"/>
      <c r="H57" s="95"/>
      <c r="I57" s="95"/>
      <c r="J57" s="95"/>
      <c r="K57" s="95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33" zoomScaleNormal="100" workbookViewId="0">
      <selection activeCell="G37" sqref="G3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3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1"/>
      <c r="M2" s="1"/>
    </row>
    <row r="3" spans="2:17">
      <c r="C3" s="84" t="s">
        <v>7</v>
      </c>
      <c r="D3" s="84"/>
      <c r="E3" s="84"/>
      <c r="F3" s="84"/>
      <c r="G3" s="84"/>
      <c r="H3" s="84"/>
      <c r="I3" s="84"/>
      <c r="J3" s="84"/>
      <c r="K3" s="84"/>
      <c r="L3" s="29"/>
      <c r="M3" s="29"/>
    </row>
    <row r="4" spans="2:17">
      <c r="C4" s="33" t="s">
        <v>0</v>
      </c>
      <c r="D4" s="50" t="s">
        <v>251</v>
      </c>
      <c r="E4" s="72" t="s">
        <v>253</v>
      </c>
      <c r="F4" s="72"/>
      <c r="H4" s="33" t="s">
        <v>1</v>
      </c>
      <c r="I4" s="86">
        <v>45721</v>
      </c>
      <c r="J4" s="86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73" t="s">
        <v>22</v>
      </c>
      <c r="G6" s="73"/>
      <c r="H6" s="73"/>
      <c r="I6" s="73"/>
      <c r="J6" s="73"/>
      <c r="K6" s="73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69</v>
      </c>
      <c r="D9" s="38" t="s">
        <v>95</v>
      </c>
      <c r="E9" s="31">
        <v>100</v>
      </c>
      <c r="F9" s="25">
        <v>100</v>
      </c>
      <c r="G9" s="15">
        <v>100</v>
      </c>
      <c r="H9" s="25">
        <v>100</v>
      </c>
      <c r="I9" s="25"/>
      <c r="J9" s="25"/>
      <c r="K9" s="25"/>
      <c r="L9" s="7">
        <f t="shared" ref="L9:L37" si="0">SUM(E9:K9)/7</f>
        <v>57.142857142857146</v>
      </c>
      <c r="O9" s="13"/>
      <c r="Q9" s="27"/>
    </row>
    <row r="10" spans="2:17">
      <c r="B10" s="52">
        <v>2</v>
      </c>
      <c r="C10" s="36" t="s">
        <v>70</v>
      </c>
      <c r="D10" s="38" t="s">
        <v>96</v>
      </c>
      <c r="E10" s="31">
        <v>100</v>
      </c>
      <c r="F10" s="25">
        <v>100</v>
      </c>
      <c r="G10" s="25">
        <v>100</v>
      </c>
      <c r="H10" s="52">
        <v>100</v>
      </c>
      <c r="I10" s="25"/>
      <c r="J10" s="25"/>
      <c r="K10" s="25"/>
      <c r="L10" s="7">
        <f t="shared" si="0"/>
        <v>57.142857142857146</v>
      </c>
      <c r="O10" s="13"/>
      <c r="Q10" s="27"/>
    </row>
    <row r="11" spans="2:17">
      <c r="B11" s="52">
        <v>3</v>
      </c>
      <c r="C11" s="36" t="s">
        <v>71</v>
      </c>
      <c r="D11" s="38" t="s">
        <v>97</v>
      </c>
      <c r="E11" s="31">
        <v>95</v>
      </c>
      <c r="F11" s="25">
        <v>86</v>
      </c>
      <c r="G11" s="15">
        <v>100</v>
      </c>
      <c r="H11" s="15">
        <v>100</v>
      </c>
      <c r="I11" s="25"/>
      <c r="J11" s="25"/>
      <c r="K11" s="25"/>
      <c r="L11" s="7">
        <f t="shared" si="0"/>
        <v>54.428571428571431</v>
      </c>
      <c r="O11" s="13"/>
      <c r="Q11" s="27"/>
    </row>
    <row r="12" spans="2:17">
      <c r="B12" s="52">
        <v>4</v>
      </c>
      <c r="C12" s="33" t="s">
        <v>72</v>
      </c>
      <c r="D12" s="38" t="s">
        <v>98</v>
      </c>
      <c r="E12" s="31">
        <v>95</v>
      </c>
      <c r="F12" s="25">
        <v>100</v>
      </c>
      <c r="G12" s="25">
        <v>100</v>
      </c>
      <c r="H12" s="52">
        <v>100</v>
      </c>
      <c r="I12" s="25"/>
      <c r="J12" s="25"/>
      <c r="K12" s="25"/>
      <c r="L12" s="7">
        <f t="shared" si="0"/>
        <v>56.428571428571431</v>
      </c>
      <c r="O12" s="13"/>
      <c r="Q12" s="27"/>
    </row>
    <row r="13" spans="2:17">
      <c r="B13" s="52">
        <v>5</v>
      </c>
      <c r="C13" s="36" t="s">
        <v>73</v>
      </c>
      <c r="D13" s="38" t="s">
        <v>99</v>
      </c>
      <c r="E13" s="31">
        <v>95</v>
      </c>
      <c r="F13" s="25">
        <v>100</v>
      </c>
      <c r="G13" s="25">
        <v>100</v>
      </c>
      <c r="H13" s="52">
        <v>100</v>
      </c>
      <c r="I13" s="25"/>
      <c r="J13" s="25"/>
      <c r="K13" s="25"/>
      <c r="L13" s="7">
        <f t="shared" si="0"/>
        <v>56.428571428571431</v>
      </c>
      <c r="O13" s="13"/>
      <c r="Q13" s="27"/>
    </row>
    <row r="14" spans="2:17">
      <c r="B14" s="52">
        <v>6</v>
      </c>
      <c r="C14" s="36" t="s">
        <v>74</v>
      </c>
      <c r="D14" s="38" t="s">
        <v>100</v>
      </c>
      <c r="E14" s="31">
        <v>100</v>
      </c>
      <c r="F14" s="25">
        <v>100</v>
      </c>
      <c r="G14" s="25">
        <v>100</v>
      </c>
      <c r="H14" s="52">
        <v>100</v>
      </c>
      <c r="I14" s="25"/>
      <c r="J14" s="25"/>
      <c r="K14" s="25"/>
      <c r="L14" s="7">
        <f t="shared" si="0"/>
        <v>57.142857142857146</v>
      </c>
      <c r="O14" s="13"/>
      <c r="Q14" s="27"/>
    </row>
    <row r="15" spans="2:17">
      <c r="B15" s="52">
        <v>7</v>
      </c>
      <c r="C15" s="33" t="s">
        <v>75</v>
      </c>
      <c r="D15" s="38" t="s">
        <v>101</v>
      </c>
      <c r="E15" s="31">
        <v>100</v>
      </c>
      <c r="F15" s="25">
        <v>90</v>
      </c>
      <c r="G15" s="25">
        <v>100</v>
      </c>
      <c r="H15" s="52">
        <v>100</v>
      </c>
      <c r="I15" s="25"/>
      <c r="J15" s="25"/>
      <c r="K15" s="25"/>
      <c r="L15" s="7">
        <f t="shared" si="0"/>
        <v>55.714285714285715</v>
      </c>
      <c r="O15" s="13"/>
      <c r="Q15" s="27"/>
    </row>
    <row r="16" spans="2:17">
      <c r="B16" s="52">
        <v>8</v>
      </c>
      <c r="C16" s="36" t="s">
        <v>76</v>
      </c>
      <c r="D16" s="38" t="s">
        <v>102</v>
      </c>
      <c r="E16" s="31">
        <v>95</v>
      </c>
      <c r="F16" s="25">
        <v>100</v>
      </c>
      <c r="G16" s="25">
        <v>100</v>
      </c>
      <c r="H16" s="52">
        <v>100</v>
      </c>
      <c r="I16" s="25"/>
      <c r="J16" s="25"/>
      <c r="K16" s="25"/>
      <c r="L16" s="7">
        <f t="shared" si="0"/>
        <v>56.428571428571431</v>
      </c>
      <c r="O16" s="13"/>
      <c r="Q16" s="27"/>
    </row>
    <row r="17" spans="2:17">
      <c r="B17" s="52">
        <v>9</v>
      </c>
      <c r="C17" s="33" t="s">
        <v>77</v>
      </c>
      <c r="D17" s="38" t="s">
        <v>103</v>
      </c>
      <c r="E17" s="31">
        <v>95</v>
      </c>
      <c r="F17" s="25">
        <v>84</v>
      </c>
      <c r="G17" s="25">
        <v>100</v>
      </c>
      <c r="H17" s="52">
        <v>100</v>
      </c>
      <c r="I17" s="25"/>
      <c r="J17" s="25"/>
      <c r="K17" s="25"/>
      <c r="L17" s="7">
        <f t="shared" si="0"/>
        <v>54.142857142857146</v>
      </c>
      <c r="O17" s="13"/>
      <c r="Q17" s="27"/>
    </row>
    <row r="18" spans="2:17">
      <c r="B18" s="52">
        <v>10</v>
      </c>
      <c r="C18" s="33" t="s">
        <v>78</v>
      </c>
      <c r="D18" s="38" t="s">
        <v>104</v>
      </c>
      <c r="E18" s="31">
        <v>100</v>
      </c>
      <c r="F18" s="25">
        <v>100</v>
      </c>
      <c r="G18" s="25">
        <v>100</v>
      </c>
      <c r="H18" s="52">
        <v>100</v>
      </c>
      <c r="I18" s="25"/>
      <c r="J18" s="25"/>
      <c r="K18" s="25"/>
      <c r="L18" s="7">
        <f t="shared" si="0"/>
        <v>57.142857142857146</v>
      </c>
      <c r="O18" s="13"/>
      <c r="Q18" s="5"/>
    </row>
    <row r="19" spans="2:17">
      <c r="B19" s="52">
        <v>11</v>
      </c>
      <c r="C19" s="36" t="s">
        <v>79</v>
      </c>
      <c r="D19" s="38" t="s">
        <v>105</v>
      </c>
      <c r="E19" s="31">
        <v>95</v>
      </c>
      <c r="F19" s="25">
        <v>94</v>
      </c>
      <c r="G19" s="25">
        <v>100</v>
      </c>
      <c r="H19" s="52">
        <v>100</v>
      </c>
      <c r="I19" s="25"/>
      <c r="J19" s="25"/>
      <c r="K19" s="25"/>
      <c r="L19" s="7">
        <f t="shared" si="0"/>
        <v>55.571428571428569</v>
      </c>
      <c r="O19" s="13"/>
      <c r="Q19" s="5"/>
    </row>
    <row r="20" spans="2:17">
      <c r="B20" s="52">
        <v>12</v>
      </c>
      <c r="C20" s="33" t="s">
        <v>258</v>
      </c>
      <c r="D20" s="38" t="s">
        <v>67</v>
      </c>
      <c r="E20" s="49">
        <v>0</v>
      </c>
      <c r="F20" s="52">
        <v>0</v>
      </c>
      <c r="G20" s="25">
        <v>0</v>
      </c>
      <c r="H20" s="52">
        <v>0</v>
      </c>
      <c r="I20" s="25"/>
      <c r="J20" s="25"/>
      <c r="K20" s="25"/>
      <c r="L20" s="7">
        <f>SUM(G20:K20)/7</f>
        <v>0</v>
      </c>
      <c r="O20" s="13"/>
    </row>
    <row r="21" spans="2:17">
      <c r="B21" s="52">
        <v>13</v>
      </c>
      <c r="C21" s="33" t="s">
        <v>80</v>
      </c>
      <c r="D21" s="38" t="s">
        <v>106</v>
      </c>
      <c r="E21" s="31">
        <v>0</v>
      </c>
      <c r="F21" s="25">
        <v>100</v>
      </c>
      <c r="G21" s="52">
        <v>100</v>
      </c>
      <c r="H21" s="52">
        <v>100</v>
      </c>
      <c r="I21" s="52"/>
      <c r="J21" s="52"/>
      <c r="K21" s="52"/>
      <c r="L21" s="7">
        <f>SUM(G21:K21)/7</f>
        <v>28.571428571428573</v>
      </c>
      <c r="O21" s="13"/>
    </row>
    <row r="22" spans="2:17">
      <c r="B22" s="52">
        <v>14</v>
      </c>
      <c r="C22" s="33" t="s">
        <v>81</v>
      </c>
      <c r="D22" s="38" t="s">
        <v>107</v>
      </c>
      <c r="E22" s="31">
        <v>95</v>
      </c>
      <c r="F22" s="25">
        <v>100</v>
      </c>
      <c r="G22" s="25">
        <v>100</v>
      </c>
      <c r="H22" s="52">
        <v>100</v>
      </c>
      <c r="I22" s="25"/>
      <c r="J22" s="25"/>
      <c r="K22" s="25"/>
      <c r="L22" s="7">
        <f t="shared" si="0"/>
        <v>56.428571428571431</v>
      </c>
      <c r="O22" s="13"/>
    </row>
    <row r="23" spans="2:17">
      <c r="B23" s="52">
        <v>15</v>
      </c>
      <c r="C23" s="36" t="s">
        <v>82</v>
      </c>
      <c r="D23" s="38" t="s">
        <v>108</v>
      </c>
      <c r="E23" s="31">
        <v>100</v>
      </c>
      <c r="F23" s="25">
        <v>100</v>
      </c>
      <c r="G23" s="25">
        <v>100</v>
      </c>
      <c r="H23" s="52">
        <v>100</v>
      </c>
      <c r="I23" s="25"/>
      <c r="J23" s="25"/>
      <c r="K23" s="25"/>
      <c r="L23" s="7">
        <f t="shared" si="0"/>
        <v>57.142857142857146</v>
      </c>
    </row>
    <row r="24" spans="2:17">
      <c r="B24" s="52">
        <v>16</v>
      </c>
      <c r="C24" s="36" t="s">
        <v>84</v>
      </c>
      <c r="D24" s="38" t="s">
        <v>110</v>
      </c>
      <c r="E24" s="31">
        <v>100</v>
      </c>
      <c r="F24" s="25">
        <v>100</v>
      </c>
      <c r="G24" s="15">
        <v>100</v>
      </c>
      <c r="H24" s="15">
        <v>100</v>
      </c>
      <c r="I24" s="25"/>
      <c r="J24" s="25"/>
      <c r="K24" s="25"/>
      <c r="L24" s="7">
        <f>SUM(G24:K24)/7</f>
        <v>28.571428571428573</v>
      </c>
    </row>
    <row r="25" spans="2:17">
      <c r="B25" s="52">
        <v>17</v>
      </c>
      <c r="C25" s="36" t="s">
        <v>303</v>
      </c>
      <c r="D25" s="70" t="s">
        <v>304</v>
      </c>
      <c r="E25" s="39">
        <v>0</v>
      </c>
      <c r="F25" s="40">
        <v>0</v>
      </c>
      <c r="G25" s="25">
        <v>0</v>
      </c>
      <c r="H25" s="52">
        <v>0</v>
      </c>
      <c r="I25" s="25"/>
      <c r="J25" s="25"/>
      <c r="K25" s="25"/>
      <c r="L25" s="7">
        <f t="shared" si="0"/>
        <v>0</v>
      </c>
    </row>
    <row r="26" spans="2:17">
      <c r="B26" s="52">
        <v>18</v>
      </c>
      <c r="C26" s="36" t="s">
        <v>85</v>
      </c>
      <c r="D26" s="38" t="s">
        <v>111</v>
      </c>
      <c r="E26" s="31">
        <v>100</v>
      </c>
      <c r="F26" s="25">
        <v>100</v>
      </c>
      <c r="G26" s="25">
        <v>100</v>
      </c>
      <c r="H26" s="52">
        <v>100</v>
      </c>
      <c r="I26" s="25"/>
      <c r="J26" s="25"/>
      <c r="K26" s="25"/>
      <c r="L26" s="7">
        <f t="shared" si="0"/>
        <v>57.142857142857146</v>
      </c>
    </row>
    <row r="27" spans="2:17">
      <c r="B27" s="52">
        <v>19</v>
      </c>
      <c r="C27" s="36" t="s">
        <v>86</v>
      </c>
      <c r="D27" s="38" t="s">
        <v>112</v>
      </c>
      <c r="E27" s="31">
        <v>95</v>
      </c>
      <c r="F27" s="25">
        <v>100</v>
      </c>
      <c r="G27" s="25">
        <v>100</v>
      </c>
      <c r="H27" s="52">
        <v>100</v>
      </c>
      <c r="I27" s="25"/>
      <c r="J27" s="25"/>
      <c r="K27" s="25"/>
      <c r="L27" s="7">
        <f t="shared" si="0"/>
        <v>56.428571428571431</v>
      </c>
    </row>
    <row r="28" spans="2:17">
      <c r="B28" s="52">
        <v>20</v>
      </c>
      <c r="C28" s="33" t="s">
        <v>87</v>
      </c>
      <c r="D28" s="38" t="s">
        <v>113</v>
      </c>
      <c r="E28" s="31">
        <v>0</v>
      </c>
      <c r="F28" s="25">
        <v>95</v>
      </c>
      <c r="G28" s="25">
        <v>100</v>
      </c>
      <c r="H28" s="52">
        <v>100</v>
      </c>
      <c r="I28" s="25"/>
      <c r="J28" s="25"/>
      <c r="K28" s="25"/>
      <c r="L28" s="7">
        <f t="shared" si="0"/>
        <v>42.142857142857146</v>
      </c>
    </row>
    <row r="29" spans="2:17">
      <c r="B29" s="52">
        <v>21</v>
      </c>
      <c r="C29" s="36" t="s">
        <v>88</v>
      </c>
      <c r="D29" s="38" t="s">
        <v>114</v>
      </c>
      <c r="E29" s="31">
        <v>95</v>
      </c>
      <c r="F29" s="25">
        <v>100</v>
      </c>
      <c r="G29" s="25">
        <v>100</v>
      </c>
      <c r="H29" s="52">
        <v>100</v>
      </c>
      <c r="I29" s="25"/>
      <c r="J29" s="25"/>
      <c r="K29" s="25"/>
      <c r="L29" s="7">
        <f t="shared" si="0"/>
        <v>56.428571428571431</v>
      </c>
    </row>
    <row r="30" spans="2:17">
      <c r="B30" s="52">
        <v>22</v>
      </c>
      <c r="C30" s="33" t="s">
        <v>89</v>
      </c>
      <c r="D30" s="38" t="s">
        <v>115</v>
      </c>
      <c r="E30" s="31">
        <v>95</v>
      </c>
      <c r="F30" s="25">
        <v>100</v>
      </c>
      <c r="G30" s="25">
        <v>100</v>
      </c>
      <c r="H30" s="52">
        <v>100</v>
      </c>
      <c r="I30" s="25"/>
      <c r="J30" s="25"/>
      <c r="K30" s="25"/>
      <c r="L30" s="7">
        <f t="shared" si="0"/>
        <v>56.428571428571431</v>
      </c>
    </row>
    <row r="31" spans="2:17">
      <c r="B31" s="52">
        <v>23</v>
      </c>
      <c r="C31" s="33" t="s">
        <v>90</v>
      </c>
      <c r="D31" s="38" t="s">
        <v>116</v>
      </c>
      <c r="E31" s="31">
        <v>100</v>
      </c>
      <c r="F31" s="25">
        <v>100</v>
      </c>
      <c r="G31" s="25">
        <v>100</v>
      </c>
      <c r="H31" s="52">
        <v>100</v>
      </c>
      <c r="I31" s="25"/>
      <c r="J31" s="25"/>
      <c r="K31" s="25"/>
      <c r="L31" s="7">
        <f t="shared" si="0"/>
        <v>57.142857142857146</v>
      </c>
    </row>
    <row r="32" spans="2:17">
      <c r="B32" s="52">
        <v>24</v>
      </c>
      <c r="C32" s="36" t="s">
        <v>91</v>
      </c>
      <c r="D32" s="38" t="s">
        <v>117</v>
      </c>
      <c r="E32" s="31">
        <v>100</v>
      </c>
      <c r="F32" s="25">
        <v>100</v>
      </c>
      <c r="G32" s="25">
        <v>100</v>
      </c>
      <c r="H32" s="52">
        <v>100</v>
      </c>
      <c r="I32" s="25"/>
      <c r="J32" s="25"/>
      <c r="K32" s="25"/>
      <c r="L32" s="7">
        <f t="shared" si="0"/>
        <v>57.142857142857146</v>
      </c>
    </row>
    <row r="33" spans="2:12">
      <c r="B33" s="52">
        <v>25</v>
      </c>
      <c r="C33" s="36" t="s">
        <v>92</v>
      </c>
      <c r="D33" s="38" t="s">
        <v>118</v>
      </c>
      <c r="E33" s="31">
        <v>95</v>
      </c>
      <c r="F33" s="25">
        <v>100</v>
      </c>
      <c r="G33" s="25">
        <v>100</v>
      </c>
      <c r="H33" s="52">
        <v>100</v>
      </c>
      <c r="I33" s="25"/>
      <c r="J33" s="25"/>
      <c r="K33" s="25"/>
      <c r="L33" s="7">
        <f t="shared" si="0"/>
        <v>56.428571428571431</v>
      </c>
    </row>
    <row r="34" spans="2:12">
      <c r="B34" s="52">
        <v>26</v>
      </c>
      <c r="C34" s="33" t="s">
        <v>93</v>
      </c>
      <c r="D34" s="38" t="s">
        <v>119</v>
      </c>
      <c r="E34" s="25">
        <v>95</v>
      </c>
      <c r="F34" s="25">
        <v>100</v>
      </c>
      <c r="G34" s="25">
        <v>100</v>
      </c>
      <c r="H34" s="52">
        <v>100</v>
      </c>
      <c r="I34" s="25"/>
      <c r="J34" s="25"/>
      <c r="K34" s="25"/>
      <c r="L34" s="7">
        <f t="shared" si="0"/>
        <v>56.428571428571431</v>
      </c>
    </row>
    <row r="35" spans="2:12">
      <c r="B35" s="52">
        <v>27</v>
      </c>
      <c r="C35" s="36" t="s">
        <v>94</v>
      </c>
      <c r="D35" s="38" t="s">
        <v>120</v>
      </c>
      <c r="E35" s="25">
        <v>95</v>
      </c>
      <c r="F35" s="25">
        <v>100</v>
      </c>
      <c r="G35" s="25">
        <v>100</v>
      </c>
      <c r="H35" s="52">
        <v>100</v>
      </c>
      <c r="I35" s="25"/>
      <c r="J35" s="25"/>
      <c r="K35" s="25"/>
      <c r="L35" s="7">
        <f t="shared" si="0"/>
        <v>56.428571428571431</v>
      </c>
    </row>
    <row r="36" spans="2:12">
      <c r="B36" s="52">
        <v>28</v>
      </c>
      <c r="C36" s="36" t="s">
        <v>260</v>
      </c>
      <c r="D36" s="38" t="s">
        <v>259</v>
      </c>
      <c r="E36" s="25">
        <v>0</v>
      </c>
      <c r="F36" s="25">
        <v>85</v>
      </c>
      <c r="G36" s="25">
        <v>100</v>
      </c>
      <c r="H36" s="52">
        <v>100</v>
      </c>
      <c r="I36" s="25"/>
      <c r="J36" s="25"/>
      <c r="K36" s="25"/>
      <c r="L36" s="7">
        <f t="shared" si="0"/>
        <v>40.714285714285715</v>
      </c>
    </row>
    <row r="37" spans="2:12">
      <c r="B37" s="52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2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2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2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2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2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93"/>
      <c r="D43" s="93"/>
      <c r="E43" s="32">
        <f t="shared" ref="E43:K43" si="2">COUNTIF(E9:E42,"&gt;=70")</f>
        <v>23</v>
      </c>
      <c r="F43" s="32">
        <f t="shared" si="2"/>
        <v>26</v>
      </c>
      <c r="G43" s="32">
        <f t="shared" si="2"/>
        <v>26</v>
      </c>
      <c r="H43" s="32">
        <f t="shared" si="2"/>
        <v>26</v>
      </c>
      <c r="I43" s="32">
        <f t="shared" si="2"/>
        <v>0</v>
      </c>
      <c r="J43" s="32">
        <f t="shared" si="2"/>
        <v>0</v>
      </c>
      <c r="K43" s="32">
        <f t="shared" si="2"/>
        <v>0</v>
      </c>
      <c r="L43" s="12">
        <f>COUNTIF(L9:L37,"&gt;=70")</f>
        <v>0</v>
      </c>
    </row>
    <row r="44" spans="2:12">
      <c r="C44" s="93"/>
      <c r="D44" s="93"/>
      <c r="E44" s="30">
        <f t="shared" ref="E44:L44" si="3">COUNTIF(E9:E42,"&lt;70")</f>
        <v>5</v>
      </c>
      <c r="F44" s="30">
        <f t="shared" si="3"/>
        <v>2</v>
      </c>
      <c r="G44" s="30">
        <f t="shared" si="3"/>
        <v>2</v>
      </c>
      <c r="H44" s="30">
        <f t="shared" si="3"/>
        <v>2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34</v>
      </c>
    </row>
    <row r="45" spans="2:12">
      <c r="C45" s="93"/>
      <c r="D45" s="93"/>
      <c r="E45" s="30">
        <f t="shared" ref="E45:L45" si="4">COUNT(E9:E42)</f>
        <v>28</v>
      </c>
      <c r="F45" s="30">
        <f t="shared" si="4"/>
        <v>28</v>
      </c>
      <c r="G45" s="30">
        <f t="shared" si="4"/>
        <v>28</v>
      </c>
      <c r="H45" s="30">
        <f t="shared" si="4"/>
        <v>28</v>
      </c>
      <c r="I45" s="30">
        <f t="shared" si="4"/>
        <v>0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93"/>
      <c r="D46" s="93"/>
      <c r="E46" s="10">
        <f>E43/E45</f>
        <v>0.8214285714285714</v>
      </c>
      <c r="F46" s="11">
        <f t="shared" ref="F46:L46" si="5">F43/F45</f>
        <v>0.9285714285714286</v>
      </c>
      <c r="G46" s="11">
        <f t="shared" si="5"/>
        <v>0.9285714285714286</v>
      </c>
      <c r="H46" s="11">
        <f t="shared" si="5"/>
        <v>0.9285714285714286</v>
      </c>
      <c r="I46" s="11" t="e">
        <f t="shared" si="5"/>
        <v>#DIV/0!</v>
      </c>
      <c r="J46" s="11" t="e">
        <f t="shared" si="5"/>
        <v>#DIV/0!</v>
      </c>
      <c r="K46" s="11" t="e">
        <f t="shared" si="5"/>
        <v>#DIV/0!</v>
      </c>
      <c r="L46" s="11">
        <f t="shared" si="5"/>
        <v>0</v>
      </c>
    </row>
    <row r="47" spans="2:12">
      <c r="C47" s="93"/>
      <c r="D47" s="93"/>
      <c r="E47" s="10">
        <f>E44/E45</f>
        <v>0.17857142857142858</v>
      </c>
      <c r="F47" s="10">
        <f t="shared" ref="F47:L47" si="6">F44/F45</f>
        <v>7.1428571428571425E-2</v>
      </c>
      <c r="G47" s="11">
        <f t="shared" si="6"/>
        <v>7.1428571428571425E-2</v>
      </c>
      <c r="H47" s="11">
        <f t="shared" si="6"/>
        <v>7.1428571428571425E-2</v>
      </c>
      <c r="I47" s="11" t="e">
        <f t="shared" si="6"/>
        <v>#DIV/0!</v>
      </c>
      <c r="J47" s="11" t="e">
        <f t="shared" si="6"/>
        <v>#DIV/0!</v>
      </c>
      <c r="K47" s="11" t="e">
        <f t="shared" si="6"/>
        <v>#DIV/0!</v>
      </c>
      <c r="L47" s="11">
        <f t="shared" si="6"/>
        <v>1</v>
      </c>
    </row>
    <row r="48" spans="2:12">
      <c r="C48" s="93"/>
      <c r="D48" s="93"/>
    </row>
    <row r="49" spans="3:11">
      <c r="C49" s="27"/>
      <c r="D49" s="27"/>
    </row>
    <row r="50" spans="3:11">
      <c r="E50" s="94"/>
      <c r="F50" s="94"/>
      <c r="G50" s="94"/>
      <c r="H50" s="94"/>
      <c r="I50" s="94"/>
      <c r="J50" s="94"/>
      <c r="K50" s="94"/>
    </row>
    <row r="51" spans="3:11">
      <c r="E51" s="95" t="s">
        <v>15</v>
      </c>
      <c r="F51" s="95"/>
      <c r="G51" s="95"/>
      <c r="H51" s="95"/>
      <c r="I51" s="95"/>
      <c r="J51" s="95"/>
      <c r="K51" s="95"/>
    </row>
  </sheetData>
  <mergeCells count="13">
    <mergeCell ref="C43:D43"/>
    <mergeCell ref="B2:K2"/>
    <mergeCell ref="C3:K3"/>
    <mergeCell ref="E4:F4"/>
    <mergeCell ref="I4:J4"/>
    <mergeCell ref="F6:K6"/>
    <mergeCell ref="E51:K51"/>
    <mergeCell ref="C44:D44"/>
    <mergeCell ref="C45:D45"/>
    <mergeCell ref="C46:D46"/>
    <mergeCell ref="C47:D47"/>
    <mergeCell ref="C48:D48"/>
    <mergeCell ref="E50:K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zoomScale="82" zoomScaleNormal="82" workbookViewId="0">
      <selection activeCell="J32" sqref="J32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0" width="5.7265625" customWidth="1"/>
    <col min="11" max="11" width="9.90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83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"/>
    </row>
    <row r="3" spans="2:17">
      <c r="B3" s="33"/>
      <c r="C3" s="84" t="s">
        <v>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55"/>
    </row>
    <row r="4" spans="2:17">
      <c r="B4" s="33"/>
      <c r="C4" s="33" t="s">
        <v>0</v>
      </c>
      <c r="D4" s="85" t="s">
        <v>227</v>
      </c>
      <c r="E4" s="85"/>
      <c r="F4" s="85"/>
      <c r="G4" s="85"/>
      <c r="H4" s="72" t="s">
        <v>228</v>
      </c>
      <c r="I4" s="72"/>
      <c r="J4" s="33"/>
      <c r="K4" s="33" t="s">
        <v>1</v>
      </c>
      <c r="L4" s="86">
        <v>45721</v>
      </c>
      <c r="M4" s="86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72" t="s">
        <v>252</v>
      </c>
      <c r="E6" s="72"/>
      <c r="F6" s="72"/>
      <c r="G6" s="72"/>
      <c r="H6" s="55"/>
      <c r="I6" s="73" t="s">
        <v>22</v>
      </c>
      <c r="J6" s="73"/>
      <c r="K6" s="73"/>
      <c r="L6" s="73"/>
      <c r="M6" s="73"/>
      <c r="N6" s="73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100" t="s">
        <v>4</v>
      </c>
      <c r="E8" s="100"/>
      <c r="F8" s="100"/>
      <c r="G8" s="100"/>
      <c r="H8" s="52" t="s">
        <v>6</v>
      </c>
      <c r="I8" s="52" t="s">
        <v>9</v>
      </c>
      <c r="J8" s="52" t="s">
        <v>10</v>
      </c>
      <c r="K8" s="52" t="s">
        <v>11</v>
      </c>
      <c r="L8" s="52" t="s">
        <v>12</v>
      </c>
      <c r="M8" s="52" t="s">
        <v>13</v>
      </c>
      <c r="N8" s="52" t="s">
        <v>14</v>
      </c>
      <c r="O8" s="6" t="s">
        <v>16</v>
      </c>
      <c r="Q8" s="5"/>
    </row>
    <row r="9" spans="2:17">
      <c r="B9" s="52">
        <v>1</v>
      </c>
      <c r="C9" s="14" t="s">
        <v>62</v>
      </c>
      <c r="D9" s="90" t="s">
        <v>41</v>
      </c>
      <c r="E9" s="91"/>
      <c r="F9" s="91"/>
      <c r="G9" s="92"/>
      <c r="H9" s="52">
        <v>100</v>
      </c>
      <c r="I9" s="34">
        <v>100</v>
      </c>
      <c r="J9" s="52">
        <v>100</v>
      </c>
      <c r="K9" s="52"/>
      <c r="L9" s="52"/>
      <c r="M9" s="52"/>
      <c r="N9" s="52"/>
      <c r="O9" s="7">
        <f>SUM(H9:N9)/7</f>
        <v>42.857142857142854</v>
      </c>
      <c r="Q9" s="18"/>
    </row>
    <row r="10" spans="2:17">
      <c r="B10" s="52">
        <v>2</v>
      </c>
      <c r="C10" s="14" t="s">
        <v>47</v>
      </c>
      <c r="D10" s="90" t="s">
        <v>23</v>
      </c>
      <c r="E10" s="91"/>
      <c r="F10" s="91"/>
      <c r="G10" s="92"/>
      <c r="H10" s="45">
        <v>98</v>
      </c>
      <c r="I10" s="34">
        <v>95</v>
      </c>
      <c r="J10" s="52">
        <v>100</v>
      </c>
      <c r="K10" s="52"/>
      <c r="L10" s="52"/>
      <c r="M10" s="52"/>
      <c r="N10" s="52"/>
      <c r="O10" s="7">
        <f t="shared" ref="O10:O25" si="0">SUM(H10:N10)/7</f>
        <v>41.857142857142854</v>
      </c>
      <c r="Q10" s="18"/>
    </row>
    <row r="11" spans="2:17">
      <c r="B11" s="52">
        <v>3</v>
      </c>
      <c r="C11" s="14" t="s">
        <v>64</v>
      </c>
      <c r="D11" s="46" t="s">
        <v>42</v>
      </c>
      <c r="E11" s="47"/>
      <c r="F11" s="47"/>
      <c r="G11" s="48"/>
      <c r="H11" s="45">
        <v>98</v>
      </c>
      <c r="I11" s="34">
        <v>100</v>
      </c>
      <c r="J11" s="52">
        <v>100</v>
      </c>
      <c r="K11" s="52"/>
      <c r="L11" s="52"/>
      <c r="M11" s="52"/>
      <c r="N11" s="52"/>
      <c r="O11" s="7">
        <f t="shared" si="0"/>
        <v>42.571428571428569</v>
      </c>
      <c r="Q11" s="18"/>
    </row>
    <row r="12" spans="2:17">
      <c r="B12" s="52">
        <v>4</v>
      </c>
      <c r="C12" s="14" t="s">
        <v>48</v>
      </c>
      <c r="D12" s="90" t="s">
        <v>24</v>
      </c>
      <c r="E12" s="91"/>
      <c r="F12" s="91"/>
      <c r="G12" s="92"/>
      <c r="H12" s="45">
        <v>96</v>
      </c>
      <c r="I12" s="42">
        <v>100</v>
      </c>
      <c r="J12" s="52">
        <v>100</v>
      </c>
      <c r="K12" s="52"/>
      <c r="L12" s="52"/>
      <c r="M12" s="52"/>
      <c r="N12" s="52"/>
      <c r="O12" s="7">
        <f t="shared" si="0"/>
        <v>42.285714285714285</v>
      </c>
      <c r="Q12" s="18"/>
    </row>
    <row r="13" spans="2:17">
      <c r="B13" s="52">
        <v>5</v>
      </c>
      <c r="C13" s="14" t="s">
        <v>61</v>
      </c>
      <c r="D13" s="46" t="s">
        <v>46</v>
      </c>
      <c r="E13" s="47"/>
      <c r="F13" s="47"/>
      <c r="G13" s="48"/>
      <c r="H13" s="45">
        <v>98</v>
      </c>
      <c r="I13" s="34">
        <v>100</v>
      </c>
      <c r="J13" s="52">
        <v>100</v>
      </c>
      <c r="K13" s="52"/>
      <c r="L13" s="52"/>
      <c r="M13" s="52"/>
      <c r="N13" s="52"/>
      <c r="O13" s="7">
        <f t="shared" si="0"/>
        <v>42.571428571428569</v>
      </c>
      <c r="Q13" s="18"/>
    </row>
    <row r="14" spans="2:17">
      <c r="B14" s="52">
        <v>6</v>
      </c>
      <c r="C14" s="14" t="s">
        <v>49</v>
      </c>
      <c r="D14" s="90" t="s">
        <v>25</v>
      </c>
      <c r="E14" s="91"/>
      <c r="F14" s="91"/>
      <c r="G14" s="92"/>
      <c r="H14" s="45">
        <v>100</v>
      </c>
      <c r="I14" s="34">
        <v>100</v>
      </c>
      <c r="J14" s="52">
        <v>90</v>
      </c>
      <c r="K14" s="52"/>
      <c r="L14" s="52"/>
      <c r="M14" s="52"/>
      <c r="N14" s="52"/>
      <c r="O14" s="7">
        <f t="shared" si="0"/>
        <v>41.428571428571431</v>
      </c>
      <c r="Q14" s="18"/>
    </row>
    <row r="15" spans="2:17">
      <c r="B15" s="52">
        <v>7</v>
      </c>
      <c r="C15" s="14" t="s">
        <v>50</v>
      </c>
      <c r="D15" s="90" t="s">
        <v>26</v>
      </c>
      <c r="E15" s="91"/>
      <c r="F15" s="91"/>
      <c r="G15" s="92"/>
      <c r="H15" s="45">
        <v>100</v>
      </c>
      <c r="I15" s="34">
        <v>100</v>
      </c>
      <c r="J15" s="52">
        <v>100</v>
      </c>
      <c r="K15" s="52"/>
      <c r="L15" s="52"/>
      <c r="M15" s="52"/>
      <c r="N15" s="52"/>
      <c r="O15" s="7">
        <f t="shared" si="0"/>
        <v>42.857142857142854</v>
      </c>
      <c r="Q15" s="18"/>
    </row>
    <row r="16" spans="2:17">
      <c r="B16" s="52">
        <v>8</v>
      </c>
      <c r="C16" s="14" t="s">
        <v>51</v>
      </c>
      <c r="D16" s="90" t="s">
        <v>17</v>
      </c>
      <c r="E16" s="91"/>
      <c r="F16" s="91"/>
      <c r="G16" s="92"/>
      <c r="H16" s="45">
        <v>100</v>
      </c>
      <c r="I16" s="34">
        <v>95</v>
      </c>
      <c r="J16" s="52">
        <v>100</v>
      </c>
      <c r="K16" s="52"/>
      <c r="L16" s="52"/>
      <c r="M16" s="52"/>
      <c r="N16" s="52"/>
      <c r="O16" s="7">
        <f t="shared" si="0"/>
        <v>42.142857142857146</v>
      </c>
      <c r="Q16" s="18"/>
    </row>
    <row r="17" spans="2:17">
      <c r="B17" s="52">
        <v>9</v>
      </c>
      <c r="C17" s="14" t="s">
        <v>52</v>
      </c>
      <c r="D17" s="90" t="s">
        <v>27</v>
      </c>
      <c r="E17" s="91"/>
      <c r="F17" s="91"/>
      <c r="G17" s="92"/>
      <c r="H17" s="45">
        <v>94</v>
      </c>
      <c r="I17" s="34">
        <v>100</v>
      </c>
      <c r="J17" s="52">
        <v>90</v>
      </c>
      <c r="K17" s="52"/>
      <c r="L17" s="52"/>
      <c r="M17" s="52"/>
      <c r="N17" s="52"/>
      <c r="O17" s="7">
        <f t="shared" si="0"/>
        <v>40.571428571428569</v>
      </c>
      <c r="Q17" s="18"/>
    </row>
    <row r="18" spans="2:17">
      <c r="B18" s="52">
        <v>10</v>
      </c>
      <c r="C18" s="14" t="s">
        <v>53</v>
      </c>
      <c r="D18" s="90" t="s">
        <v>28</v>
      </c>
      <c r="E18" s="91"/>
      <c r="F18" s="91"/>
      <c r="G18" s="92"/>
      <c r="H18" s="45">
        <v>100</v>
      </c>
      <c r="I18" s="34">
        <v>100</v>
      </c>
      <c r="J18" s="52">
        <v>100</v>
      </c>
      <c r="K18" s="52"/>
      <c r="L18" s="52"/>
      <c r="M18" s="52"/>
      <c r="N18" s="52"/>
      <c r="O18" s="7">
        <f t="shared" si="0"/>
        <v>42.857142857142854</v>
      </c>
      <c r="Q18" s="18"/>
    </row>
    <row r="19" spans="2:17">
      <c r="B19" s="52">
        <v>11</v>
      </c>
      <c r="C19" s="14" t="s">
        <v>54</v>
      </c>
      <c r="D19" s="90" t="s">
        <v>18</v>
      </c>
      <c r="E19" s="91"/>
      <c r="F19" s="91"/>
      <c r="G19" s="92"/>
      <c r="H19" s="45">
        <v>98</v>
      </c>
      <c r="I19" s="34">
        <v>100</v>
      </c>
      <c r="J19" s="52">
        <v>95</v>
      </c>
      <c r="K19" s="52"/>
      <c r="L19" s="52"/>
      <c r="M19" s="52"/>
      <c r="N19" s="52"/>
      <c r="O19" s="7">
        <f t="shared" si="0"/>
        <v>41.857142857142854</v>
      </c>
      <c r="Q19" s="18"/>
    </row>
    <row r="20" spans="2:17" s="33" customFormat="1">
      <c r="B20" s="52">
        <v>12</v>
      </c>
      <c r="C20" s="14" t="s">
        <v>302</v>
      </c>
      <c r="D20" s="68" t="s">
        <v>301</v>
      </c>
      <c r="E20" s="68"/>
      <c r="F20" s="68"/>
      <c r="G20" s="68"/>
      <c r="H20" s="56">
        <v>0</v>
      </c>
      <c r="I20" s="34">
        <v>0</v>
      </c>
      <c r="J20" s="52">
        <v>0</v>
      </c>
      <c r="K20" s="52"/>
      <c r="L20" s="52"/>
      <c r="M20" s="52"/>
      <c r="N20" s="52"/>
      <c r="O20" s="7">
        <f t="shared" si="0"/>
        <v>0</v>
      </c>
      <c r="Q20" s="57"/>
    </row>
    <row r="21" spans="2:17">
      <c r="B21" s="52">
        <v>13</v>
      </c>
      <c r="C21" s="14" t="s">
        <v>65</v>
      </c>
      <c r="D21" s="33" t="s">
        <v>43</v>
      </c>
      <c r="E21" s="33"/>
      <c r="F21" s="33"/>
      <c r="G21" s="33"/>
      <c r="H21" s="45">
        <v>92</v>
      </c>
      <c r="I21" s="34">
        <v>95</v>
      </c>
      <c r="J21" s="52">
        <v>100</v>
      </c>
      <c r="K21" s="52"/>
      <c r="L21" s="52"/>
      <c r="M21" s="52"/>
      <c r="N21" s="52"/>
      <c r="O21" s="7">
        <f t="shared" si="0"/>
        <v>41</v>
      </c>
      <c r="Q21" s="5"/>
    </row>
    <row r="22" spans="2:17">
      <c r="B22" s="52">
        <v>14</v>
      </c>
      <c r="C22" s="14" t="s">
        <v>55</v>
      </c>
      <c r="D22" s="90" t="s">
        <v>29</v>
      </c>
      <c r="E22" s="91"/>
      <c r="F22" s="91"/>
      <c r="G22" s="92"/>
      <c r="H22" s="45">
        <v>96</v>
      </c>
      <c r="I22" s="34">
        <v>100</v>
      </c>
      <c r="J22" s="52">
        <v>90</v>
      </c>
      <c r="K22" s="52"/>
      <c r="L22" s="52"/>
      <c r="M22" s="52"/>
      <c r="N22" s="52"/>
      <c r="O22" s="7">
        <f t="shared" si="0"/>
        <v>40.857142857142854</v>
      </c>
      <c r="Q22" s="5"/>
    </row>
    <row r="23" spans="2:17">
      <c r="B23" s="52">
        <v>15</v>
      </c>
      <c r="C23" s="14" t="s">
        <v>56</v>
      </c>
      <c r="D23" s="46" t="s">
        <v>30</v>
      </c>
      <c r="E23" s="47"/>
      <c r="F23" s="47"/>
      <c r="G23" s="48"/>
      <c r="H23" s="45">
        <v>98</v>
      </c>
      <c r="I23" s="34">
        <v>100</v>
      </c>
      <c r="J23" s="52">
        <v>100</v>
      </c>
      <c r="K23" s="52"/>
      <c r="L23" s="52"/>
      <c r="M23" s="52"/>
      <c r="N23" s="52"/>
      <c r="O23" s="7">
        <f t="shared" si="0"/>
        <v>42.571428571428569</v>
      </c>
    </row>
    <row r="24" spans="2:17">
      <c r="B24" s="52">
        <v>16</v>
      </c>
      <c r="C24" s="14" t="s">
        <v>57</v>
      </c>
      <c r="D24" s="46" t="s">
        <v>40</v>
      </c>
      <c r="E24" s="47"/>
      <c r="F24" s="47"/>
      <c r="G24" s="48"/>
      <c r="H24" s="45">
        <v>100</v>
      </c>
      <c r="I24" s="34">
        <v>100</v>
      </c>
      <c r="J24" s="52">
        <v>100</v>
      </c>
      <c r="K24" s="52"/>
      <c r="L24" s="52"/>
      <c r="M24" s="52"/>
      <c r="N24" s="52"/>
      <c r="O24" s="7">
        <f t="shared" si="0"/>
        <v>42.857142857142854</v>
      </c>
    </row>
    <row r="25" spans="2:17">
      <c r="B25" s="52">
        <v>17</v>
      </c>
      <c r="C25" s="14" t="s">
        <v>58</v>
      </c>
      <c r="D25" s="46" t="s">
        <v>44</v>
      </c>
      <c r="E25" s="47"/>
      <c r="F25" s="47"/>
      <c r="G25" s="48"/>
      <c r="H25" s="45">
        <v>96</v>
      </c>
      <c r="I25" s="34">
        <v>100</v>
      </c>
      <c r="J25" s="52">
        <v>100</v>
      </c>
      <c r="K25" s="52"/>
      <c r="L25" s="52"/>
      <c r="M25" s="52"/>
      <c r="N25" s="52"/>
      <c r="O25" s="7">
        <f t="shared" si="0"/>
        <v>42.285714285714285</v>
      </c>
    </row>
    <row r="26" spans="2:17">
      <c r="B26" s="52">
        <v>18</v>
      </c>
      <c r="C26" s="14" t="s">
        <v>59</v>
      </c>
      <c r="D26" s="90" t="s">
        <v>125</v>
      </c>
      <c r="E26" s="91"/>
      <c r="F26" s="91"/>
      <c r="G26" s="92"/>
      <c r="H26" s="45">
        <v>98</v>
      </c>
      <c r="I26" s="34">
        <v>100</v>
      </c>
      <c r="J26" s="52">
        <v>100</v>
      </c>
      <c r="K26" s="52"/>
      <c r="L26" s="52"/>
      <c r="M26" s="52"/>
      <c r="N26" s="52"/>
      <c r="O26" s="7">
        <f t="shared" ref="O26:O61" si="1">SUM(H26:N26)/7</f>
        <v>42.571428571428569</v>
      </c>
    </row>
    <row r="27" spans="2:17">
      <c r="B27" s="52">
        <v>19</v>
      </c>
      <c r="C27" s="14" t="s">
        <v>60</v>
      </c>
      <c r="D27" s="46" t="s">
        <v>66</v>
      </c>
      <c r="E27" s="47"/>
      <c r="F27" s="47"/>
      <c r="G27" s="48"/>
      <c r="H27" s="45">
        <v>100</v>
      </c>
      <c r="I27" s="34">
        <v>100</v>
      </c>
      <c r="J27" s="52">
        <v>100</v>
      </c>
      <c r="K27" s="52"/>
      <c r="L27" s="52"/>
      <c r="M27" s="52"/>
      <c r="N27" s="52"/>
      <c r="O27" s="7">
        <f t="shared" si="1"/>
        <v>42.857142857142854</v>
      </c>
    </row>
    <row r="28" spans="2:17">
      <c r="B28" s="52">
        <v>20</v>
      </c>
      <c r="C28" s="14" t="s">
        <v>63</v>
      </c>
      <c r="D28" s="22" t="s">
        <v>45</v>
      </c>
      <c r="E28" s="33"/>
      <c r="F28" s="33"/>
      <c r="G28" s="33"/>
      <c r="H28" s="45">
        <v>100</v>
      </c>
      <c r="I28" s="34">
        <v>100</v>
      </c>
      <c r="J28" s="52">
        <v>100</v>
      </c>
      <c r="K28" s="52"/>
      <c r="L28" s="52"/>
      <c r="M28" s="52"/>
      <c r="N28" s="52"/>
      <c r="O28" s="7">
        <f t="shared" si="1"/>
        <v>42.857142857142854</v>
      </c>
    </row>
    <row r="29" spans="2:17">
      <c r="B29" s="52">
        <v>21</v>
      </c>
      <c r="C29" s="14" t="s">
        <v>33</v>
      </c>
      <c r="D29" s="46" t="s">
        <v>31</v>
      </c>
      <c r="E29" s="47"/>
      <c r="F29" s="47"/>
      <c r="G29" s="48"/>
      <c r="H29" s="45">
        <v>94</v>
      </c>
      <c r="I29" s="34">
        <v>95</v>
      </c>
      <c r="J29" s="52">
        <v>100</v>
      </c>
      <c r="K29" s="52"/>
      <c r="L29" s="52"/>
      <c r="M29" s="52"/>
      <c r="N29" s="52"/>
      <c r="O29" s="7">
        <f t="shared" si="1"/>
        <v>41.285714285714285</v>
      </c>
    </row>
    <row r="30" spans="2:17">
      <c r="B30" s="52">
        <v>22</v>
      </c>
      <c r="C30" s="14" t="s">
        <v>20</v>
      </c>
      <c r="D30" s="46" t="s">
        <v>19</v>
      </c>
      <c r="E30" s="47"/>
      <c r="F30" s="47"/>
      <c r="G30" s="48"/>
      <c r="H30" s="45">
        <v>98</v>
      </c>
      <c r="I30" s="34">
        <v>100</v>
      </c>
      <c r="J30" s="52">
        <v>90</v>
      </c>
      <c r="K30" s="52"/>
      <c r="L30" s="52"/>
      <c r="M30" s="52"/>
      <c r="N30" s="52"/>
      <c r="O30" s="7">
        <f t="shared" si="1"/>
        <v>41.142857142857146</v>
      </c>
    </row>
    <row r="31" spans="2:17">
      <c r="B31" s="52">
        <v>23</v>
      </c>
      <c r="C31" s="14" t="s">
        <v>21</v>
      </c>
      <c r="D31" s="90" t="s">
        <v>32</v>
      </c>
      <c r="E31" s="91"/>
      <c r="F31" s="91"/>
      <c r="G31" s="92"/>
      <c r="H31" s="45">
        <v>100</v>
      </c>
      <c r="I31" s="34">
        <v>100</v>
      </c>
      <c r="J31" s="52">
        <v>90</v>
      </c>
      <c r="K31" s="52"/>
      <c r="L31" s="52"/>
      <c r="M31" s="52"/>
      <c r="N31" s="52"/>
      <c r="O31" s="7">
        <f t="shared" si="1"/>
        <v>41.428571428571431</v>
      </c>
    </row>
    <row r="32" spans="2:17">
      <c r="B32" s="52">
        <v>24</v>
      </c>
      <c r="C32" s="34"/>
      <c r="D32" s="80"/>
      <c r="E32" s="81"/>
      <c r="F32" s="81"/>
      <c r="G32" s="82"/>
      <c r="H32" s="52"/>
      <c r="I32" s="15"/>
      <c r="J32" s="52"/>
      <c r="K32" s="52"/>
      <c r="L32" s="52"/>
      <c r="M32" s="52"/>
      <c r="N32" s="52"/>
      <c r="O32" s="7">
        <f t="shared" si="1"/>
        <v>0</v>
      </c>
    </row>
    <row r="33" spans="2:15">
      <c r="B33" s="52">
        <v>25</v>
      </c>
      <c r="C33" s="34"/>
      <c r="D33" s="80"/>
      <c r="E33" s="81"/>
      <c r="F33" s="81"/>
      <c r="G33" s="82"/>
      <c r="H33" s="52"/>
      <c r="I33" s="15"/>
      <c r="J33" s="52"/>
      <c r="K33" s="52"/>
      <c r="L33" s="52"/>
      <c r="M33" s="52"/>
      <c r="N33" s="52"/>
      <c r="O33" s="7">
        <f>SUM(H33:N33)/7</f>
        <v>0</v>
      </c>
    </row>
    <row r="34" spans="2:15">
      <c r="B34" s="52">
        <v>26</v>
      </c>
      <c r="C34" s="14"/>
      <c r="D34" s="77"/>
      <c r="E34" s="78"/>
      <c r="F34" s="78"/>
      <c r="G34" s="79"/>
      <c r="H34" s="52"/>
      <c r="I34" s="15"/>
      <c r="J34" s="52"/>
      <c r="K34" s="52"/>
      <c r="L34" s="52"/>
      <c r="M34" s="52"/>
      <c r="N34" s="52"/>
      <c r="O34" s="7">
        <f t="shared" si="1"/>
        <v>0</v>
      </c>
    </row>
    <row r="35" spans="2:15">
      <c r="B35" s="52">
        <v>27</v>
      </c>
      <c r="C35" s="14"/>
      <c r="D35" s="101"/>
      <c r="E35" s="101"/>
      <c r="F35" s="101"/>
      <c r="G35" s="101"/>
      <c r="H35" s="52"/>
      <c r="I35" s="15"/>
      <c r="J35" s="52"/>
      <c r="K35" s="52"/>
      <c r="L35" s="52"/>
      <c r="M35" s="52"/>
      <c r="N35" s="52"/>
      <c r="O35" s="7">
        <f t="shared" si="1"/>
        <v>0</v>
      </c>
    </row>
    <row r="36" spans="2:15">
      <c r="B36" s="52">
        <v>28</v>
      </c>
      <c r="C36" s="14"/>
      <c r="D36" s="77"/>
      <c r="E36" s="78"/>
      <c r="F36" s="78"/>
      <c r="G36" s="79"/>
      <c r="H36" s="52"/>
      <c r="I36" s="15"/>
      <c r="J36" s="52"/>
      <c r="K36" s="52"/>
      <c r="L36" s="52"/>
      <c r="M36" s="52"/>
      <c r="N36" s="52"/>
      <c r="O36" s="7">
        <f t="shared" si="1"/>
        <v>0</v>
      </c>
    </row>
    <row r="37" spans="2:15">
      <c r="B37" s="52">
        <v>29</v>
      </c>
      <c r="C37" s="14"/>
      <c r="D37" s="77"/>
      <c r="E37" s="78"/>
      <c r="F37" s="78"/>
      <c r="G37" s="79"/>
      <c r="H37" s="52"/>
      <c r="I37" s="15"/>
      <c r="J37" s="52"/>
      <c r="K37" s="52"/>
      <c r="L37" s="52"/>
      <c r="M37" s="52"/>
      <c r="N37" s="52"/>
      <c r="O37" s="7">
        <f t="shared" si="1"/>
        <v>0</v>
      </c>
    </row>
    <row r="38" spans="2:15">
      <c r="B38" s="52">
        <v>30</v>
      </c>
      <c r="C38" s="14"/>
      <c r="D38" s="80"/>
      <c r="E38" s="81"/>
      <c r="F38" s="81"/>
      <c r="G38" s="82"/>
      <c r="H38" s="52"/>
      <c r="I38" s="15"/>
      <c r="J38" s="52"/>
      <c r="K38" s="52"/>
      <c r="L38" s="52"/>
      <c r="M38" s="52"/>
      <c r="N38" s="52"/>
      <c r="O38" s="7">
        <f t="shared" si="1"/>
        <v>0</v>
      </c>
    </row>
    <row r="39" spans="2:15">
      <c r="B39" s="52">
        <v>31</v>
      </c>
      <c r="C39" s="14"/>
      <c r="D39" s="77"/>
      <c r="E39" s="78"/>
      <c r="F39" s="78"/>
      <c r="G39" s="79"/>
      <c r="H39" s="52"/>
      <c r="I39" s="15"/>
      <c r="J39" s="52"/>
      <c r="K39" s="52"/>
      <c r="L39" s="52"/>
      <c r="M39" s="52"/>
      <c r="N39" s="52"/>
      <c r="O39" s="7">
        <f t="shared" si="1"/>
        <v>0</v>
      </c>
    </row>
    <row r="40" spans="2:15">
      <c r="B40" s="52">
        <v>32</v>
      </c>
      <c r="C40" s="14"/>
      <c r="D40" s="77"/>
      <c r="E40" s="78"/>
      <c r="F40" s="78"/>
      <c r="G40" s="79"/>
      <c r="H40" s="52"/>
      <c r="I40" s="15"/>
      <c r="J40" s="52"/>
      <c r="K40" s="52"/>
      <c r="L40" s="52"/>
      <c r="M40" s="52"/>
      <c r="N40" s="52"/>
      <c r="O40" s="7">
        <f t="shared" si="1"/>
        <v>0</v>
      </c>
    </row>
    <row r="41" spans="2:15">
      <c r="B41" s="52">
        <v>33</v>
      </c>
      <c r="C41" s="14"/>
      <c r="D41" s="77"/>
      <c r="E41" s="78"/>
      <c r="F41" s="78"/>
      <c r="G41" s="79"/>
      <c r="H41" s="52"/>
      <c r="I41" s="15"/>
      <c r="J41" s="52"/>
      <c r="K41" s="52"/>
      <c r="L41" s="52"/>
      <c r="M41" s="52"/>
      <c r="N41" s="52"/>
      <c r="O41" s="7">
        <f t="shared" si="1"/>
        <v>0</v>
      </c>
    </row>
    <row r="42" spans="2:15">
      <c r="B42" s="52">
        <v>34</v>
      </c>
      <c r="C42" s="14"/>
      <c r="D42" s="77"/>
      <c r="E42" s="78"/>
      <c r="F42" s="78"/>
      <c r="G42" s="79"/>
      <c r="H42" s="52"/>
      <c r="I42" s="15"/>
      <c r="J42" s="52"/>
      <c r="K42" s="52"/>
      <c r="L42" s="52"/>
      <c r="M42" s="52"/>
      <c r="N42" s="52"/>
      <c r="O42" s="7">
        <f t="shared" si="1"/>
        <v>0</v>
      </c>
    </row>
    <row r="43" spans="2:15">
      <c r="B43" s="52">
        <v>35</v>
      </c>
      <c r="C43" s="44"/>
      <c r="D43" s="99"/>
      <c r="E43" s="99"/>
      <c r="F43" s="99"/>
      <c r="G43" s="99"/>
      <c r="H43" s="52"/>
      <c r="I43" s="15"/>
      <c r="J43" s="52"/>
      <c r="K43" s="52"/>
      <c r="L43" s="52"/>
      <c r="M43" s="52"/>
      <c r="N43" s="52"/>
      <c r="O43" s="7">
        <f t="shared" si="1"/>
        <v>0</v>
      </c>
    </row>
    <row r="44" spans="2:15">
      <c r="B44" s="52">
        <v>36</v>
      </c>
      <c r="C44" s="44"/>
      <c r="D44" s="99"/>
      <c r="E44" s="99"/>
      <c r="F44" s="99"/>
      <c r="G44" s="99"/>
      <c r="H44" s="52"/>
      <c r="I44" s="52"/>
      <c r="J44" s="52"/>
      <c r="K44" s="52"/>
      <c r="L44" s="52"/>
      <c r="M44" s="52"/>
      <c r="N44" s="52"/>
      <c r="O44" s="7">
        <f t="shared" si="1"/>
        <v>0</v>
      </c>
    </row>
    <row r="45" spans="2:15">
      <c r="B45" s="52">
        <v>37</v>
      </c>
      <c r="C45" s="44"/>
      <c r="D45" s="99"/>
      <c r="E45" s="99"/>
      <c r="F45" s="99"/>
      <c r="G45" s="99"/>
      <c r="H45" s="52"/>
      <c r="I45" s="52"/>
      <c r="J45" s="52"/>
      <c r="K45" s="52"/>
      <c r="L45" s="52"/>
      <c r="M45" s="52"/>
      <c r="N45" s="52"/>
      <c r="O45" s="7">
        <f t="shared" si="1"/>
        <v>0</v>
      </c>
    </row>
    <row r="46" spans="2:15">
      <c r="B46" s="52">
        <v>38</v>
      </c>
      <c r="C46" s="44"/>
      <c r="D46" s="99"/>
      <c r="E46" s="99"/>
      <c r="F46" s="99"/>
      <c r="G46" s="99"/>
      <c r="H46" s="52"/>
      <c r="I46" s="52"/>
      <c r="J46" s="52"/>
      <c r="K46" s="52"/>
      <c r="L46" s="52"/>
      <c r="M46" s="52"/>
      <c r="N46" s="52"/>
      <c r="O46" s="7">
        <f t="shared" si="1"/>
        <v>0</v>
      </c>
    </row>
    <row r="47" spans="2:15">
      <c r="B47" s="52">
        <v>39</v>
      </c>
      <c r="C47" s="44"/>
      <c r="D47" s="99"/>
      <c r="E47" s="99"/>
      <c r="F47" s="99"/>
      <c r="G47" s="99"/>
      <c r="H47" s="52"/>
      <c r="I47" s="52"/>
      <c r="J47" s="52"/>
      <c r="K47" s="52"/>
      <c r="L47" s="52"/>
      <c r="M47" s="52"/>
      <c r="N47" s="52"/>
      <c r="O47" s="7">
        <f t="shared" si="1"/>
        <v>0</v>
      </c>
    </row>
    <row r="48" spans="2:15">
      <c r="B48" s="52">
        <v>40</v>
      </c>
      <c r="C48" s="44"/>
      <c r="D48" s="99"/>
      <c r="E48" s="99"/>
      <c r="F48" s="99"/>
      <c r="G48" s="99"/>
      <c r="H48" s="52"/>
      <c r="I48" s="52"/>
      <c r="J48" s="52"/>
      <c r="K48" s="52"/>
      <c r="L48" s="52"/>
      <c r="M48" s="52"/>
      <c r="N48" s="52"/>
      <c r="O48" s="7">
        <f t="shared" si="1"/>
        <v>0</v>
      </c>
    </row>
    <row r="49" spans="2:15">
      <c r="B49" s="52">
        <v>41</v>
      </c>
      <c r="C49" s="44"/>
      <c r="D49" s="99"/>
      <c r="E49" s="99"/>
      <c r="F49" s="99"/>
      <c r="G49" s="99"/>
      <c r="H49" s="52"/>
      <c r="I49" s="52"/>
      <c r="J49" s="52"/>
      <c r="K49" s="52"/>
      <c r="L49" s="52"/>
      <c r="M49" s="52"/>
      <c r="N49" s="52"/>
      <c r="O49" s="7">
        <f t="shared" si="1"/>
        <v>0</v>
      </c>
    </row>
    <row r="50" spans="2:15">
      <c r="B50" s="52">
        <v>42</v>
      </c>
      <c r="C50" s="44"/>
      <c r="D50" s="99"/>
      <c r="E50" s="99"/>
      <c r="F50" s="99"/>
      <c r="G50" s="99"/>
      <c r="H50" s="52"/>
      <c r="I50" s="52"/>
      <c r="J50" s="52"/>
      <c r="K50" s="52"/>
      <c r="L50" s="52"/>
      <c r="M50" s="52"/>
      <c r="N50" s="52"/>
      <c r="O50" s="7">
        <f t="shared" si="1"/>
        <v>0</v>
      </c>
    </row>
    <row r="51" spans="2:15">
      <c r="B51" s="52">
        <v>43</v>
      </c>
      <c r="C51" s="44"/>
      <c r="D51" s="99"/>
      <c r="E51" s="99"/>
      <c r="F51" s="99"/>
      <c r="G51" s="99"/>
      <c r="H51" s="52"/>
      <c r="I51" s="52"/>
      <c r="J51" s="52"/>
      <c r="K51" s="52"/>
      <c r="L51" s="52"/>
      <c r="M51" s="52"/>
      <c r="N51" s="52"/>
      <c r="O51" s="7">
        <f t="shared" si="1"/>
        <v>0</v>
      </c>
    </row>
    <row r="52" spans="2:15">
      <c r="B52" s="52">
        <v>44</v>
      </c>
      <c r="C52" s="44"/>
      <c r="D52" s="99"/>
      <c r="E52" s="99"/>
      <c r="F52" s="99"/>
      <c r="G52" s="99"/>
      <c r="H52" s="52"/>
      <c r="I52" s="52"/>
      <c r="J52" s="52"/>
      <c r="K52" s="52"/>
      <c r="L52" s="52"/>
      <c r="M52" s="52"/>
      <c r="N52" s="52"/>
      <c r="O52" s="7">
        <f t="shared" si="1"/>
        <v>0</v>
      </c>
    </row>
    <row r="53" spans="2:15">
      <c r="B53" s="52">
        <v>45</v>
      </c>
      <c r="C53" s="35"/>
      <c r="D53" s="99"/>
      <c r="E53" s="99"/>
      <c r="F53" s="99"/>
      <c r="G53" s="99"/>
      <c r="H53" s="52"/>
      <c r="I53" s="52"/>
      <c r="J53" s="52"/>
      <c r="K53" s="52"/>
      <c r="L53" s="52"/>
      <c r="M53" s="52"/>
      <c r="N53" s="52"/>
      <c r="O53" s="7">
        <f t="shared" si="1"/>
        <v>0</v>
      </c>
    </row>
    <row r="54" spans="2:15">
      <c r="B54" s="52">
        <v>46</v>
      </c>
      <c r="C54" s="35"/>
      <c r="D54" s="99"/>
      <c r="E54" s="99"/>
      <c r="F54" s="99"/>
      <c r="G54" s="99"/>
      <c r="H54" s="52"/>
      <c r="I54" s="52"/>
      <c r="J54" s="52"/>
      <c r="K54" s="52"/>
      <c r="L54" s="52"/>
      <c r="M54" s="52"/>
      <c r="N54" s="52"/>
      <c r="O54" s="7">
        <f t="shared" si="1"/>
        <v>0</v>
      </c>
    </row>
    <row r="55" spans="2:15">
      <c r="B55" s="52">
        <v>47</v>
      </c>
      <c r="C55" s="35"/>
      <c r="D55" s="99"/>
      <c r="E55" s="99"/>
      <c r="F55" s="99"/>
      <c r="G55" s="99"/>
      <c r="H55" s="52"/>
      <c r="I55" s="52"/>
      <c r="J55" s="52"/>
      <c r="K55" s="52"/>
      <c r="L55" s="52"/>
      <c r="M55" s="52"/>
      <c r="N55" s="52"/>
      <c r="O55" s="7">
        <f t="shared" si="1"/>
        <v>0</v>
      </c>
    </row>
    <row r="56" spans="2:15">
      <c r="B56" s="52">
        <v>48</v>
      </c>
      <c r="C56" s="35"/>
      <c r="D56" s="99"/>
      <c r="E56" s="99"/>
      <c r="F56" s="99"/>
      <c r="G56" s="99"/>
      <c r="H56" s="52"/>
      <c r="I56" s="52"/>
      <c r="J56" s="52"/>
      <c r="K56" s="52"/>
      <c r="L56" s="52"/>
      <c r="M56" s="52"/>
      <c r="N56" s="52"/>
      <c r="O56" s="7">
        <f t="shared" si="1"/>
        <v>0</v>
      </c>
    </row>
    <row r="57" spans="2:15">
      <c r="B57" s="52">
        <v>49</v>
      </c>
      <c r="C57" s="35"/>
      <c r="D57" s="99"/>
      <c r="E57" s="99"/>
      <c r="F57" s="99"/>
      <c r="G57" s="99"/>
      <c r="H57" s="52"/>
      <c r="I57" s="52"/>
      <c r="J57" s="52"/>
      <c r="K57" s="52"/>
      <c r="L57" s="52"/>
      <c r="M57" s="52"/>
      <c r="N57" s="52"/>
      <c r="O57" s="7">
        <f t="shared" si="1"/>
        <v>0</v>
      </c>
    </row>
    <row r="58" spans="2:15">
      <c r="B58" s="52">
        <v>50</v>
      </c>
      <c r="C58" s="35"/>
      <c r="D58" s="99"/>
      <c r="E58" s="99"/>
      <c r="F58" s="99"/>
      <c r="G58" s="99"/>
      <c r="H58" s="52"/>
      <c r="I58" s="52"/>
      <c r="J58" s="52"/>
      <c r="K58" s="52"/>
      <c r="L58" s="52"/>
      <c r="M58" s="52"/>
      <c r="N58" s="52"/>
      <c r="O58" s="7">
        <f t="shared" si="1"/>
        <v>0</v>
      </c>
    </row>
    <row r="59" spans="2:15">
      <c r="B59" s="52">
        <v>51</v>
      </c>
      <c r="C59" s="35"/>
      <c r="D59" s="99"/>
      <c r="E59" s="99"/>
      <c r="F59" s="99"/>
      <c r="G59" s="99"/>
      <c r="H59" s="52"/>
      <c r="I59" s="52"/>
      <c r="J59" s="52"/>
      <c r="K59" s="52"/>
      <c r="L59" s="52"/>
      <c r="M59" s="52"/>
      <c r="N59" s="52"/>
      <c r="O59" s="7">
        <f t="shared" si="1"/>
        <v>0</v>
      </c>
    </row>
    <row r="60" spans="2:15">
      <c r="B60" s="52">
        <v>52</v>
      </c>
      <c r="C60" s="35"/>
      <c r="D60" s="99"/>
      <c r="E60" s="99"/>
      <c r="F60" s="99"/>
      <c r="G60" s="99"/>
      <c r="H60" s="52"/>
      <c r="I60" s="52"/>
      <c r="J60" s="52"/>
      <c r="K60" s="52"/>
      <c r="L60" s="52"/>
      <c r="M60" s="52"/>
      <c r="N60" s="52"/>
      <c r="O60" s="7">
        <f t="shared" si="1"/>
        <v>0</v>
      </c>
    </row>
    <row r="61" spans="2:15">
      <c r="B61" s="52">
        <v>53</v>
      </c>
      <c r="C61" s="9"/>
      <c r="D61" s="80"/>
      <c r="E61" s="81"/>
      <c r="F61" s="81"/>
      <c r="G61" s="81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93"/>
      <c r="D62" s="93"/>
      <c r="E62" s="43"/>
      <c r="F62" s="33"/>
      <c r="G62" s="33"/>
      <c r="H62" s="54">
        <f t="shared" ref="H62:N62" si="2">COUNTIF(H9:H61,"&gt;=70")</f>
        <v>22</v>
      </c>
      <c r="I62" s="54">
        <f t="shared" si="2"/>
        <v>22</v>
      </c>
      <c r="J62" s="54">
        <f t="shared" si="2"/>
        <v>22</v>
      </c>
      <c r="K62" s="54">
        <f t="shared" si="2"/>
        <v>0</v>
      </c>
      <c r="L62" s="54">
        <f t="shared" si="2"/>
        <v>0</v>
      </c>
      <c r="M62" s="54">
        <f t="shared" si="2"/>
        <v>0</v>
      </c>
      <c r="N62" s="54">
        <f t="shared" si="2"/>
        <v>0</v>
      </c>
      <c r="O62" s="12">
        <f>COUNTIF(O9:O56,"&gt;=70")</f>
        <v>0</v>
      </c>
    </row>
    <row r="63" spans="2:15">
      <c r="B63" s="33"/>
      <c r="C63" s="93"/>
      <c r="D63" s="93"/>
      <c r="E63" s="8"/>
      <c r="F63" s="33"/>
      <c r="G63" s="33"/>
      <c r="H63" s="53">
        <f t="shared" ref="H63:O63" si="3">COUNTIF(H9:H61,"&lt;70")</f>
        <v>1</v>
      </c>
      <c r="I63" s="53">
        <f t="shared" si="3"/>
        <v>1</v>
      </c>
      <c r="J63" s="53">
        <f t="shared" si="3"/>
        <v>1</v>
      </c>
      <c r="K63" s="53">
        <f t="shared" si="3"/>
        <v>0</v>
      </c>
      <c r="L63" s="53">
        <f t="shared" si="3"/>
        <v>0</v>
      </c>
      <c r="M63" s="53">
        <f t="shared" si="3"/>
        <v>0</v>
      </c>
      <c r="N63" s="53">
        <f t="shared" si="3"/>
        <v>0</v>
      </c>
      <c r="O63" s="53">
        <f t="shared" si="3"/>
        <v>53</v>
      </c>
    </row>
    <row r="64" spans="2:15">
      <c r="B64" s="33"/>
      <c r="C64" s="93"/>
      <c r="D64" s="93"/>
      <c r="E64" s="93"/>
      <c r="F64" s="33"/>
      <c r="G64" s="33"/>
      <c r="H64" s="53">
        <f t="shared" ref="H64:O64" si="4">COUNT(H9:H61)</f>
        <v>23</v>
      </c>
      <c r="I64" s="53">
        <f t="shared" si="4"/>
        <v>23</v>
      </c>
      <c r="J64" s="53">
        <f t="shared" si="4"/>
        <v>23</v>
      </c>
      <c r="K64" s="53">
        <f t="shared" si="4"/>
        <v>0</v>
      </c>
      <c r="L64" s="53">
        <f t="shared" si="4"/>
        <v>0</v>
      </c>
      <c r="M64" s="53">
        <f t="shared" si="4"/>
        <v>0</v>
      </c>
      <c r="N64" s="53">
        <f t="shared" si="4"/>
        <v>0</v>
      </c>
      <c r="O64" s="53">
        <f t="shared" si="4"/>
        <v>53</v>
      </c>
    </row>
    <row r="65" spans="2:15">
      <c r="B65" s="33"/>
      <c r="C65" s="93"/>
      <c r="D65" s="93"/>
      <c r="E65" s="43"/>
      <c r="F65" s="5"/>
      <c r="G65" s="33"/>
      <c r="H65" s="10">
        <f>H62/H64</f>
        <v>0.95652173913043481</v>
      </c>
      <c r="I65" s="11">
        <f t="shared" ref="I65:O65" si="5">I62/I64</f>
        <v>0.95652173913043481</v>
      </c>
      <c r="J65" s="11">
        <f t="shared" si="5"/>
        <v>0.95652173913043481</v>
      </c>
      <c r="K65" s="11" t="e">
        <f t="shared" si="5"/>
        <v>#DIV/0!</v>
      </c>
      <c r="L65" s="11" t="e">
        <f t="shared" si="5"/>
        <v>#DIV/0!</v>
      </c>
      <c r="M65" s="11" t="e">
        <f t="shared" si="5"/>
        <v>#DIV/0!</v>
      </c>
      <c r="N65" s="11" t="e">
        <f t="shared" si="5"/>
        <v>#DIV/0!</v>
      </c>
      <c r="O65" s="11">
        <f t="shared" si="5"/>
        <v>0</v>
      </c>
    </row>
    <row r="66" spans="2:15">
      <c r="B66" s="33"/>
      <c r="C66" s="93"/>
      <c r="D66" s="93"/>
      <c r="E66" s="43"/>
      <c r="F66" s="5"/>
      <c r="G66" s="33"/>
      <c r="H66" s="10">
        <f>H63/H64</f>
        <v>4.3478260869565216E-2</v>
      </c>
      <c r="I66" s="10">
        <f t="shared" ref="I66:O66" si="6">I63/I64</f>
        <v>4.3478260869565216E-2</v>
      </c>
      <c r="J66" s="11">
        <f t="shared" si="6"/>
        <v>4.3478260869565216E-2</v>
      </c>
      <c r="K66" s="11" t="e">
        <f t="shared" si="6"/>
        <v>#DIV/0!</v>
      </c>
      <c r="L66" s="11" t="e">
        <f t="shared" si="6"/>
        <v>#DIV/0!</v>
      </c>
      <c r="M66" s="11" t="e">
        <f t="shared" si="6"/>
        <v>#DIV/0!</v>
      </c>
      <c r="N66" s="11" t="e">
        <f t="shared" si="6"/>
        <v>#DIV/0!</v>
      </c>
      <c r="O66" s="11">
        <f t="shared" si="6"/>
        <v>1</v>
      </c>
    </row>
    <row r="67" spans="2:15">
      <c r="B67" s="33"/>
      <c r="C67" s="93"/>
      <c r="D67" s="93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3"/>
      <c r="D68" s="43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94"/>
      <c r="I69" s="94"/>
      <c r="J69" s="94"/>
      <c r="K69" s="94"/>
      <c r="L69" s="94"/>
      <c r="M69" s="94"/>
      <c r="N69" s="94"/>
      <c r="O69" s="33"/>
    </row>
    <row r="70" spans="2:15">
      <c r="B70" s="33"/>
      <c r="C70" s="33"/>
      <c r="D70" s="33"/>
      <c r="E70" s="33"/>
      <c r="F70" s="33"/>
      <c r="G70" s="33"/>
      <c r="H70" s="95" t="s">
        <v>15</v>
      </c>
      <c r="I70" s="95"/>
      <c r="J70" s="95"/>
      <c r="K70" s="95"/>
      <c r="L70" s="95"/>
      <c r="M70" s="95"/>
      <c r="N70" s="95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H69:N69"/>
    <mergeCell ref="H70:N70"/>
    <mergeCell ref="C62:D62"/>
    <mergeCell ref="C63:D63"/>
    <mergeCell ref="C64:E64"/>
    <mergeCell ref="C65:D65"/>
    <mergeCell ref="C66:D66"/>
    <mergeCell ref="D58:G58"/>
    <mergeCell ref="D59:G59"/>
    <mergeCell ref="D60:G60"/>
    <mergeCell ref="D61:G61"/>
    <mergeCell ref="C67:D67"/>
    <mergeCell ref="D45:G45"/>
    <mergeCell ref="D46:G46"/>
    <mergeCell ref="D47:G47"/>
    <mergeCell ref="D48:G48"/>
    <mergeCell ref="D57:G57"/>
    <mergeCell ref="D54:G54"/>
    <mergeCell ref="D55:G55"/>
    <mergeCell ref="D56:G56"/>
    <mergeCell ref="D52:G52"/>
    <mergeCell ref="D53:G53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26:G26"/>
    <mergeCell ref="D31:G31"/>
    <mergeCell ref="D32:G32"/>
    <mergeCell ref="D33:G33"/>
    <mergeCell ref="D34:G34"/>
    <mergeCell ref="B2:N2"/>
    <mergeCell ref="C3:N3"/>
    <mergeCell ref="D4:G4"/>
    <mergeCell ref="H4:I4"/>
    <mergeCell ref="L4:M4"/>
    <mergeCell ref="D6:G6"/>
    <mergeCell ref="I6:N6"/>
    <mergeCell ref="D49:G49"/>
    <mergeCell ref="D50:G50"/>
    <mergeCell ref="D51:G51"/>
    <mergeCell ref="D8:G8"/>
    <mergeCell ref="D9:G9"/>
    <mergeCell ref="D10:G10"/>
    <mergeCell ref="D12:G12"/>
    <mergeCell ref="D14:G14"/>
    <mergeCell ref="D15:G15"/>
    <mergeCell ref="D16:G16"/>
    <mergeCell ref="D17:G17"/>
    <mergeCell ref="D18:G18"/>
    <mergeCell ref="D19:G19"/>
    <mergeCell ref="D22:G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HD2 407-A</vt:lpstr>
      <vt:lpstr>EYI 607-A</vt:lpstr>
      <vt:lpstr>EYI 607-B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2025-03-12T21:54:24Z</cp:lastPrinted>
  <dcterms:created xsi:type="dcterms:W3CDTF">2023-03-14T19:16:59Z</dcterms:created>
  <dcterms:modified xsi:type="dcterms:W3CDTF">2025-05-19T16:14:27Z</dcterms:modified>
</cp:coreProperties>
</file>