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https://d.docs.live.net/1ccb70302143fa83/Documentos/MATERIAL 2 SEM 2024/SGI 2024-2 SEM/SGI 1 SEM 2025/"/>
    </mc:Choice>
  </mc:AlternateContent>
  <bookViews>
    <workbookView xWindow="0" yWindow="0" windowWidth="20100" windowHeight="7070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'3'!$A$1:$N$31</definedName>
    <definedName name="_xlnm.Print_Area" localSheetId="3">'4'!$A$1:$N$37</definedName>
    <definedName name="_xlnm.Print_Area" localSheetId="4">Final!$A$1:$N$37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16" i="10" l="1"/>
  <c r="L17" i="10"/>
  <c r="N28" i="25" l="1"/>
  <c r="M28" i="25"/>
  <c r="K28" i="25"/>
  <c r="G28" i="25"/>
  <c r="F28" i="25"/>
  <c r="B10" i="25"/>
  <c r="B37" i="25" s="1"/>
  <c r="L8" i="25"/>
  <c r="H8" i="25"/>
  <c r="E8" i="25"/>
  <c r="N28" i="24"/>
  <c r="M28" i="24"/>
  <c r="K28" i="24"/>
  <c r="G28" i="24"/>
  <c r="F28" i="24"/>
  <c r="B10" i="24"/>
  <c r="B37" i="24" s="1"/>
  <c r="L8" i="24"/>
  <c r="H8" i="24"/>
  <c r="E8" i="24"/>
  <c r="N22" i="23"/>
  <c r="M22" i="23"/>
  <c r="K22" i="23"/>
  <c r="G22" i="23"/>
  <c r="F22" i="23"/>
  <c r="B10" i="23"/>
  <c r="B31" i="23" s="1"/>
  <c r="L8" i="23"/>
  <c r="H8" i="23"/>
  <c r="E8" i="23"/>
  <c r="B10" i="22"/>
  <c r="B37" i="22" s="1"/>
  <c r="L8" i="22"/>
  <c r="H8" i="22"/>
  <c r="E8" i="22"/>
  <c r="N28" i="22"/>
  <c r="M28" i="22"/>
  <c r="K28" i="22"/>
  <c r="G28" i="22"/>
  <c r="F28" i="22"/>
  <c r="B37" i="10"/>
  <c r="N28" i="10"/>
  <c r="M28" i="10"/>
  <c r="K28" i="10"/>
  <c r="G28" i="10"/>
  <c r="F28" i="10"/>
  <c r="E28" i="10"/>
  <c r="L18" i="10"/>
  <c r="L15" i="10"/>
  <c r="L14" i="10"/>
  <c r="E28" i="25" l="1"/>
  <c r="E28" i="24"/>
  <c r="E22" i="23"/>
  <c r="E28" i="22"/>
  <c r="I28" i="10"/>
  <c r="J28" i="10" s="1"/>
  <c r="H28" i="10"/>
  <c r="L28" i="10"/>
  <c r="I28" i="25" l="1"/>
  <c r="J28" i="25" s="1"/>
  <c r="L28" i="25"/>
  <c r="H28" i="25"/>
  <c r="I28" i="24"/>
  <c r="J28" i="24" s="1"/>
  <c r="L28" i="24"/>
  <c r="H28" i="24"/>
  <c r="I22" i="23"/>
  <c r="J22" i="23" s="1"/>
  <c r="L22" i="23"/>
  <c r="H22" i="23"/>
  <c r="I28" i="22"/>
  <c r="J28" i="22" s="1"/>
  <c r="H28" i="22"/>
  <c r="L28" i="22"/>
</calcChain>
</file>

<file path=xl/comments1.xml><?xml version="1.0" encoding="utf-8"?>
<comments xmlns="http://schemas.openxmlformats.org/spreadsheetml/2006/main">
  <authors>
    <author>Operador</author>
  </authors>
  <commentList>
    <comment ref="B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<sst xmlns="http://schemas.openxmlformats.org/spreadsheetml/2006/main" count="181" uniqueCount="44">
  <si>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</si>
  <si>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</si>
  <si>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</si>
  <si>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</si>
  <si>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</si>
  <si>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</si>
  <si>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</si>
  <si>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</si>
  <si>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</si>
  <si>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</si>
  <si>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</si>
  <si>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</si>
  <si>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</si>
  <si>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</si>
  <si>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</si>
  <si>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</si>
  <si>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</si>
  <si>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</si>
  <si>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</si>
  <si>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</si>
  <si>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</si>
  <si>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</si>
  <si>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</si>
  <si>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</si>
  <si>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</si>
  <si>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</si>
  <si>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</si>
  <si>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</si>
  <si>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</si>
  <si>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</si>
  <si>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</si>
  <si>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EN GESTIÓN EMPRESARIAL</t>
  </si>
  <si>
    <t>MCA. EDITH FONSECA GUZMAN</t>
  </si>
  <si>
    <t>IGEM</t>
  </si>
  <si>
    <t>EL EMPRENDEDOR Y LA INNOVACIÓN</t>
  </si>
  <si>
    <t>607-A</t>
  </si>
  <si>
    <t>607-B</t>
  </si>
  <si>
    <t>LIC. ANA KARENINA CORDOBA FERMAN</t>
  </si>
  <si>
    <t xml:space="preserve"> FEBRERO  JUNIO 2025</t>
  </si>
  <si>
    <t>TALLER DE ETICA</t>
  </si>
  <si>
    <t>107-B</t>
  </si>
  <si>
    <t>HABILIDADES DIRECTIVAS II</t>
  </si>
  <si>
    <t>407-A</t>
  </si>
  <si>
    <t>DIRECCIÓN COMERCIAL Y ESTRATEGIA DE NEGOCIACIÓN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</si>
</sst>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5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1" xfId="0" applyFont="1" applyBorder="1" applyAlignment="1">
      <alignment wrapText="1"/>
    </xf>
    <xf numFmtId="0" fontId="4" fillId="0" borderId="12" xfId="0" applyFont="1" applyBorder="1" applyAlignment="1">
      <alignment horizontal="left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wrapText="1"/>
    </xf>
    <xf numFmtId="0" fontId="4" fillId="0" borderId="1" xfId="0" quotePrefix="1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895E8ED8-D8B5-4BE2-A298-2D7AE8F7D8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2</xdr:col>
      <xdr:colOff>67235</xdr:colOff>
      <xdr:row>33</xdr:row>
      <xdr:rowOff>89647</xdr:rowOff>
    </xdr:from>
    <xdr:to>
      <xdr:col>3</xdr:col>
      <xdr:colOff>898696</xdr:colOff>
      <xdr:row>33</xdr:row>
      <xdr:rowOff>731779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958353" y="7351059"/>
          <a:ext cx="1335725" cy="64213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4D8910C2-CF49-45AD-B241-76D55FE0DF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2</xdr:col>
      <xdr:colOff>152400</xdr:colOff>
      <xdr:row>33</xdr:row>
      <xdr:rowOff>95250</xdr:rowOff>
    </xdr:from>
    <xdr:to>
      <xdr:col>3</xdr:col>
      <xdr:colOff>1117943</xdr:colOff>
      <xdr:row>33</xdr:row>
      <xdr:rowOff>737382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038475" y="8496300"/>
          <a:ext cx="1337018" cy="64213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84C77A61-E2FE-45E8-9669-627B3E08D1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EA9340CE-2F34-4AA1-87C6-6DB7E1E3A7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1DDA1DFB-A50E-4672-BB6E-A616A7CBD3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S37"/>
  <sheetViews>
    <sheetView tabSelected="1" topLeftCell="A5" zoomScaleNormal="100" zoomScaleSheetLayoutView="100" workbookViewId="0">
      <selection activeCell="E19" sqref="E19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7.54296875" style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44" t="s">
        <v>0</v>
      </c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31" t="s">
        <v>30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31" t="s">
        <v>1</v>
      </c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</row>
    <row r="6" spans="1:14" ht="13" x14ac:dyDescent="0.3">
      <c r="A6" s="42" t="s">
        <v>2</v>
      </c>
      <c r="B6" s="42"/>
      <c r="C6" s="42"/>
      <c r="D6" s="42"/>
      <c r="E6" s="43" t="s">
        <v>31</v>
      </c>
      <c r="F6" s="43"/>
      <c r="G6" s="43"/>
      <c r="H6" s="43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3" x14ac:dyDescent="0.3">
      <c r="A8" s="4" t="s">
        <v>3</v>
      </c>
      <c r="B8" s="33" t="s">
        <v>4</v>
      </c>
      <c r="C8" s="33"/>
      <c r="D8" s="14" t="s">
        <v>5</v>
      </c>
      <c r="E8" s="5">
        <v>5</v>
      </c>
      <c r="G8" s="4" t="s">
        <v>6</v>
      </c>
      <c r="H8" s="5">
        <v>4</v>
      </c>
      <c r="I8" s="39" t="s">
        <v>7</v>
      </c>
      <c r="J8" s="39"/>
      <c r="K8" s="39"/>
      <c r="L8" s="33" t="s">
        <v>38</v>
      </c>
      <c r="M8" s="33"/>
      <c r="N8" s="33"/>
    </row>
    <row r="10" spans="1:14" ht="13" x14ac:dyDescent="0.3">
      <c r="A10" s="4" t="s">
        <v>8</v>
      </c>
      <c r="B10" s="33" t="s">
        <v>32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40" t="s">
        <v>9</v>
      </c>
      <c r="B12" s="37" t="s">
        <v>10</v>
      </c>
      <c r="C12" s="37" t="s">
        <v>11</v>
      </c>
      <c r="D12" s="28" t="s">
        <v>12</v>
      </c>
      <c r="E12" s="28" t="s">
        <v>13</v>
      </c>
      <c r="F12" s="28" t="s">
        <v>14</v>
      </c>
      <c r="G12" s="28"/>
      <c r="H12" s="28" t="s">
        <v>15</v>
      </c>
      <c r="I12" s="28" t="s">
        <v>16</v>
      </c>
      <c r="J12" s="28" t="s">
        <v>17</v>
      </c>
      <c r="K12" s="28" t="s">
        <v>18</v>
      </c>
      <c r="L12" s="28" t="s">
        <v>19</v>
      </c>
      <c r="M12" s="28" t="s">
        <v>20</v>
      </c>
      <c r="N12" s="34" t="s">
        <v>21</v>
      </c>
    </row>
    <row r="13" spans="1:14" ht="13" x14ac:dyDescent="0.25">
      <c r="A13" s="41"/>
      <c r="B13" s="38"/>
      <c r="C13" s="38"/>
      <c r="D13" s="29"/>
      <c r="E13" s="29"/>
      <c r="F13" s="7" t="s">
        <v>22</v>
      </c>
      <c r="G13" s="7" t="s">
        <v>23</v>
      </c>
      <c r="H13" s="29"/>
      <c r="I13" s="29"/>
      <c r="J13" s="29"/>
      <c r="K13" s="29"/>
      <c r="L13" s="29"/>
      <c r="M13" s="29"/>
      <c r="N13" s="35"/>
    </row>
    <row r="14" spans="1:14" s="11" customFormat="1" x14ac:dyDescent="0.25">
      <c r="A14" s="22" t="s">
        <v>39</v>
      </c>
      <c r="B14" s="9" t="s">
        <v>21</v>
      </c>
      <c r="C14" s="23" t="s">
        <v>40</v>
      </c>
      <c r="D14" s="9" t="s">
        <v>33</v>
      </c>
      <c r="E14" s="9">
        <v>20</v>
      </c>
      <c r="F14" s="23">
        <v>20</v>
      </c>
      <c r="G14" s="21"/>
      <c r="H14" s="10"/>
      <c r="I14" s="9">
        <v>0</v>
      </c>
      <c r="J14" s="10"/>
      <c r="K14" s="9">
        <v>0</v>
      </c>
      <c r="L14" s="10">
        <f t="shared" ref="L14:L28" si="0">K14/E14</f>
        <v>0</v>
      </c>
      <c r="M14" s="9">
        <v>100</v>
      </c>
      <c r="N14" s="15">
        <v>1</v>
      </c>
    </row>
    <row r="15" spans="1:14" s="11" customFormat="1" x14ac:dyDescent="0.25">
      <c r="A15" s="22" t="s">
        <v>41</v>
      </c>
      <c r="B15" s="9" t="s">
        <v>21</v>
      </c>
      <c r="C15" s="23" t="s">
        <v>42</v>
      </c>
      <c r="D15" s="9" t="s">
        <v>33</v>
      </c>
      <c r="E15" s="9">
        <v>38</v>
      </c>
      <c r="F15" s="9">
        <v>35</v>
      </c>
      <c r="G15" s="24"/>
      <c r="H15" s="10"/>
      <c r="I15" s="9">
        <v>3</v>
      </c>
      <c r="J15" s="10"/>
      <c r="K15" s="9">
        <v>0</v>
      </c>
      <c r="L15" s="10">
        <f t="shared" si="0"/>
        <v>0</v>
      </c>
      <c r="M15" s="9">
        <v>79</v>
      </c>
      <c r="N15" s="15">
        <v>0.8</v>
      </c>
    </row>
    <row r="16" spans="1:14" s="11" customFormat="1" x14ac:dyDescent="0.25">
      <c r="A16" s="22" t="s">
        <v>34</v>
      </c>
      <c r="B16" s="9" t="s">
        <v>21</v>
      </c>
      <c r="C16" s="23" t="s">
        <v>35</v>
      </c>
      <c r="D16" s="9" t="s">
        <v>33</v>
      </c>
      <c r="E16" s="24">
        <v>35</v>
      </c>
      <c r="F16" s="24">
        <v>34</v>
      </c>
      <c r="G16" s="24"/>
      <c r="H16" s="24"/>
      <c r="I16" s="24">
        <v>1</v>
      </c>
      <c r="J16" s="21"/>
      <c r="K16" s="24">
        <v>0</v>
      </c>
      <c r="L16" s="10">
        <f t="shared" si="0"/>
        <v>0</v>
      </c>
      <c r="M16" s="24">
        <v>84</v>
      </c>
      <c r="N16" s="15">
        <v>0.85</v>
      </c>
    </row>
    <row r="17" spans="1:19" s="11" customFormat="1" x14ac:dyDescent="0.25">
      <c r="A17" s="22" t="s">
        <v>34</v>
      </c>
      <c r="B17" s="9" t="s">
        <v>21</v>
      </c>
      <c r="C17" s="23" t="s">
        <v>36</v>
      </c>
      <c r="D17" s="9" t="s">
        <v>33</v>
      </c>
      <c r="E17" s="24">
        <v>28</v>
      </c>
      <c r="F17" s="24">
        <v>23</v>
      </c>
      <c r="G17" s="24"/>
      <c r="H17" s="24"/>
      <c r="I17" s="24">
        <v>5</v>
      </c>
      <c r="J17" s="21"/>
      <c r="K17" s="24">
        <v>0</v>
      </c>
      <c r="L17" s="10">
        <f t="shared" si="0"/>
        <v>0</v>
      </c>
      <c r="M17" s="24">
        <v>88</v>
      </c>
      <c r="N17" s="15">
        <v>0.82</v>
      </c>
    </row>
    <row r="18" spans="1:19" s="11" customFormat="1" ht="25" x14ac:dyDescent="0.25">
      <c r="A18" s="22" t="s">
        <v>43</v>
      </c>
      <c r="B18" s="9" t="s">
        <v>21</v>
      </c>
      <c r="C18" s="23" t="s">
        <v>35</v>
      </c>
      <c r="D18" s="9" t="s">
        <v>33</v>
      </c>
      <c r="E18" s="9">
        <v>23</v>
      </c>
      <c r="F18" s="9">
        <v>23</v>
      </c>
      <c r="G18" s="24"/>
      <c r="H18" s="10"/>
      <c r="I18" s="9">
        <v>0</v>
      </c>
      <c r="J18" s="10"/>
      <c r="K18" s="9">
        <v>0</v>
      </c>
      <c r="L18" s="10">
        <f>K18/E18</f>
        <v>0</v>
      </c>
      <c r="M18" s="9">
        <v>71</v>
      </c>
      <c r="N18" s="15">
        <v>0.75</v>
      </c>
    </row>
    <row r="19" spans="1:19" s="11" customFormat="1" x14ac:dyDescent="0.25">
      <c r="A19" s="22"/>
      <c r="B19" s="9"/>
      <c r="C19" s="23"/>
      <c r="D19" s="9"/>
      <c r="E19" s="9"/>
      <c r="F19" s="9"/>
      <c r="G19" s="24"/>
      <c r="H19" s="10"/>
      <c r="I19" s="9"/>
      <c r="J19" s="10"/>
      <c r="K19" s="9"/>
      <c r="L19" s="10"/>
      <c r="M19" s="9"/>
      <c r="N19" s="15"/>
    </row>
    <row r="20" spans="1:19" s="11" customFormat="1" x14ac:dyDescent="0.25">
      <c r="B20" s="9"/>
      <c r="C20" s="23"/>
      <c r="D20" s="9"/>
      <c r="E20" s="9"/>
      <c r="F20" s="23"/>
      <c r="G20" s="21"/>
      <c r="H20" s="10"/>
      <c r="I20" s="9"/>
      <c r="J20" s="10"/>
      <c r="K20" s="9"/>
      <c r="L20" s="10"/>
      <c r="M20" s="9"/>
      <c r="N20" s="15"/>
    </row>
    <row r="21" spans="1:19" s="11" customFormat="1" x14ac:dyDescent="0.25"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9" s="11" customFormat="1" x14ac:dyDescent="0.25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9" s="11" customFormat="1" x14ac:dyDescent="0.25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9" s="11" customFormat="1" x14ac:dyDescent="0.25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9" s="11" customFormat="1" x14ac:dyDescent="0.25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  <c r="S25" s="11">
        <v>27</v>
      </c>
    </row>
    <row r="26" spans="1:19" s="11" customFormat="1" x14ac:dyDescent="0.25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9" s="11" customFormat="1" ht="16.5" customHeight="1" x14ac:dyDescent="0.25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9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144</v>
      </c>
      <c r="F28" s="17">
        <f>SUM(F14:F27)</f>
        <v>135</v>
      </c>
      <c r="G28" s="17">
        <f>SUM(G14:G27)</f>
        <v>0</v>
      </c>
      <c r="H28" s="18">
        <f>SUM(F28:G28)/E28</f>
        <v>0.9375</v>
      </c>
      <c r="I28" s="17">
        <f t="shared" ref="I28" si="1">(E28-SUM(F28:G28))-K28</f>
        <v>9</v>
      </c>
      <c r="J28" s="18">
        <f t="shared" ref="J28" si="2">I28/E28</f>
        <v>6.25E-2</v>
      </c>
      <c r="K28" s="17">
        <f>SUM(K14:K27)</f>
        <v>0</v>
      </c>
      <c r="L28" s="18">
        <f t="shared" si="0"/>
        <v>0</v>
      </c>
      <c r="M28" s="17">
        <f>AVERAGE(M14:M27)</f>
        <v>84.4</v>
      </c>
      <c r="N28" s="19">
        <f>AVERAGE(N14:N27)</f>
        <v>0.84399999999999997</v>
      </c>
    </row>
    <row r="30" spans="1:19" ht="120" customHeight="1" x14ac:dyDescent="0.25">
      <c r="A30" s="36" t="s">
        <v>26</v>
      </c>
      <c r="B30" s="36"/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</row>
    <row r="32" spans="1:19" x14ac:dyDescent="0.25">
      <c r="A32" s="12"/>
    </row>
    <row r="33" spans="1:10" ht="13" x14ac:dyDescent="0.3">
      <c r="B33" s="30" t="s">
        <v>27</v>
      </c>
      <c r="C33" s="30"/>
      <c r="D33" s="30"/>
      <c r="G33" s="31" t="s">
        <v>28</v>
      </c>
      <c r="H33" s="31"/>
      <c r="I33" s="31"/>
      <c r="J33" s="31"/>
    </row>
    <row r="34" spans="1:10" ht="62.25" customHeight="1" x14ac:dyDescent="0.25">
      <c r="B34" s="32"/>
      <c r="C34" s="32"/>
      <c r="D34" s="32"/>
      <c r="G34" s="33"/>
      <c r="H34" s="33"/>
      <c r="I34" s="33"/>
      <c r="J34" s="33"/>
    </row>
    <row r="35" spans="1:10" hidden="1" x14ac:dyDescent="0.25">
      <c r="A35" s="26" t="e">
        <v>#REF!</v>
      </c>
      <c r="B35" s="26"/>
      <c r="C35" s="6"/>
      <c r="E35" s="26"/>
      <c r="F35" s="26"/>
      <c r="G35" s="26"/>
      <c r="H35" s="26"/>
    </row>
    <row r="36" spans="1:10" hidden="1" x14ac:dyDescent="0.25"/>
    <row r="37" spans="1:10" ht="45" customHeight="1" x14ac:dyDescent="0.25">
      <c r="B37" s="27" t="str">
        <f>B10</f>
        <v>MCA. EDITH FONSECA GUZMAN</v>
      </c>
      <c r="C37" s="27"/>
      <c r="D37" s="27"/>
      <c r="E37" s="13"/>
      <c r="F37" s="13"/>
      <c r="G37" s="27"/>
      <c r="H37" s="27"/>
      <c r="I37" s="27"/>
      <c r="J37" s="27"/>
    </row>
  </sheetData>
  <mergeCells count="31">
    <mergeCell ref="A3:N3"/>
    <mergeCell ref="A5:N5"/>
    <mergeCell ref="A6:D6"/>
    <mergeCell ref="E6:H6"/>
    <mergeCell ref="B1:N1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12:L13"/>
    <mergeCell ref="B33:D33"/>
    <mergeCell ref="G33:J33"/>
    <mergeCell ref="B34:D34"/>
    <mergeCell ref="G34:J34"/>
    <mergeCell ref="A35:B35"/>
    <mergeCell ref="E35:H35"/>
    <mergeCell ref="B37:D37"/>
    <mergeCell ref="G37:J37"/>
    <mergeCell ref="K12:K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opLeftCell="A10" zoomScaleNormal="100" zoomScaleSheetLayoutView="100" workbookViewId="0">
      <selection activeCell="A14" sqref="A14:M19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5.54296875" style="1" bestFit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44" t="s">
        <v>0</v>
      </c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31" t="s">
        <v>30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31" t="s">
        <v>1</v>
      </c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</row>
    <row r="6" spans="1:14" ht="13" x14ac:dyDescent="0.3">
      <c r="A6" s="42" t="s">
        <v>2</v>
      </c>
      <c r="B6" s="42"/>
      <c r="C6" s="42"/>
      <c r="D6" s="42"/>
      <c r="E6" s="43"/>
      <c r="F6" s="43"/>
      <c r="G6" s="43"/>
      <c r="H6" s="43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33">
        <v>2</v>
      </c>
      <c r="C8" s="33"/>
      <c r="D8" s="14" t="s">
        <v>5</v>
      </c>
      <c r="E8" s="20">
        <f>'1'!E8</f>
        <v>5</v>
      </c>
      <c r="F8"/>
      <c r="G8" s="4" t="s">
        <v>6</v>
      </c>
      <c r="H8" s="20">
        <f>'1'!H8</f>
        <v>4</v>
      </c>
      <c r="I8" s="39" t="s">
        <v>7</v>
      </c>
      <c r="J8" s="39"/>
      <c r="K8" s="39"/>
      <c r="L8" s="33" t="str">
        <f>'1'!L8</f>
        <v xml:space="preserve"> FEBRERO  JUNIO 2025</v>
      </c>
      <c r="M8" s="33"/>
      <c r="N8" s="33"/>
    </row>
    <row r="10" spans="1:14" ht="13" x14ac:dyDescent="0.3">
      <c r="A10" s="4" t="s">
        <v>8</v>
      </c>
      <c r="B10" s="33" t="str">
        <f>'1'!B10</f>
        <v>MCA. EDITH FONSECA GUZMAN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40" t="s">
        <v>9</v>
      </c>
      <c r="B12" s="37" t="s">
        <v>10</v>
      </c>
      <c r="C12" s="37" t="s">
        <v>11</v>
      </c>
      <c r="D12" s="28" t="s">
        <v>12</v>
      </c>
      <c r="E12" s="28" t="s">
        <v>13</v>
      </c>
      <c r="F12" s="28" t="s">
        <v>14</v>
      </c>
      <c r="G12" s="28"/>
      <c r="H12" s="28" t="s">
        <v>15</v>
      </c>
      <c r="I12" s="28" t="s">
        <v>16</v>
      </c>
      <c r="J12" s="28" t="s">
        <v>17</v>
      </c>
      <c r="K12" s="28" t="s">
        <v>18</v>
      </c>
      <c r="L12" s="28" t="s">
        <v>19</v>
      </c>
      <c r="M12" s="28" t="s">
        <v>20</v>
      </c>
      <c r="N12" s="34" t="s">
        <v>21</v>
      </c>
    </row>
    <row r="13" spans="1:14" ht="13" x14ac:dyDescent="0.25">
      <c r="A13" s="41"/>
      <c r="B13" s="38"/>
      <c r="C13" s="38"/>
      <c r="D13" s="29"/>
      <c r="E13" s="29"/>
      <c r="F13" s="7" t="s">
        <v>22</v>
      </c>
      <c r="G13" s="7" t="s">
        <v>23</v>
      </c>
      <c r="H13" s="29"/>
      <c r="I13" s="29"/>
      <c r="J13" s="29"/>
      <c r="K13" s="29"/>
      <c r="L13" s="29"/>
      <c r="M13" s="29"/>
      <c r="N13" s="35"/>
    </row>
    <row r="14" spans="1:14" s="11" customFormat="1" x14ac:dyDescent="0.25">
      <c r="A14" s="9"/>
      <c r="B14" s="9"/>
      <c r="C14" s="9"/>
      <c r="D14" s="9"/>
      <c r="E14" s="9"/>
      <c r="F14" s="9"/>
      <c r="G14" s="9"/>
      <c r="H14" s="10"/>
      <c r="I14" s="9"/>
      <c r="J14" s="10"/>
      <c r="K14" s="9"/>
      <c r="L14" s="10"/>
      <c r="M14" s="9"/>
      <c r="N14" s="15"/>
    </row>
    <row r="15" spans="1:14" s="11" customFormat="1" x14ac:dyDescent="0.25">
      <c r="A15" s="9"/>
      <c r="B15" s="9"/>
      <c r="C15" s="9"/>
      <c r="D15" s="9"/>
      <c r="E15" s="9"/>
      <c r="F15" s="9"/>
      <c r="G15" s="9"/>
      <c r="H15" s="10"/>
      <c r="I15" s="9"/>
      <c r="J15" s="10"/>
      <c r="K15" s="9"/>
      <c r="L15" s="10"/>
      <c r="M15" s="9"/>
      <c r="N15" s="15"/>
    </row>
    <row r="16" spans="1:14" s="11" customFormat="1" x14ac:dyDescent="0.25">
      <c r="A16" s="9"/>
      <c r="B16" s="9"/>
      <c r="C16" s="9"/>
      <c r="D16" s="9"/>
      <c r="E16" s="9"/>
      <c r="F16" s="9"/>
      <c r="G16" s="9"/>
      <c r="H16" s="10"/>
      <c r="I16" s="9"/>
      <c r="J16" s="10"/>
      <c r="K16" s="9"/>
      <c r="L16" s="10"/>
      <c r="M16" s="9"/>
      <c r="N16" s="15"/>
    </row>
    <row r="17" spans="1:14" s="11" customFormat="1" x14ac:dyDescent="0.25">
      <c r="A17" s="9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5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0</v>
      </c>
      <c r="F28" s="17">
        <f>SUM(F14:F27)</f>
        <v>0</v>
      </c>
      <c r="G28" s="17">
        <f>SUM(G14:G27)</f>
        <v>0</v>
      </c>
      <c r="H28" s="18" t="e">
        <f>SUM(F28:G28)/E28</f>
        <v>#DIV/0!</v>
      </c>
      <c r="I28" s="17">
        <f t="shared" ref="I14:I28" si="0">(E28-SUM(F28:G28))-K28</f>
        <v>0</v>
      </c>
      <c r="J28" s="18" t="e">
        <f t="shared" ref="J14:J28" si="1">I28/E28</f>
        <v>#DIV/0!</v>
      </c>
      <c r="K28" s="17">
        <f>SUM(K14:K27)</f>
        <v>0</v>
      </c>
      <c r="L28" s="18" t="e">
        <f t="shared" ref="L14:L28" si="2">K28/E28</f>
        <v>#DIV/0!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5">
      <c r="A30" s="36" t="s">
        <v>26</v>
      </c>
      <c r="B30" s="36"/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</row>
    <row r="32" spans="1:14" x14ac:dyDescent="0.25">
      <c r="A32" s="12"/>
    </row>
    <row r="33" spans="1:10" ht="13" x14ac:dyDescent="0.3">
      <c r="B33" s="30" t="s">
        <v>27</v>
      </c>
      <c r="C33" s="30"/>
      <c r="D33" s="30"/>
      <c r="G33" s="31" t="s">
        <v>28</v>
      </c>
      <c r="H33" s="31"/>
      <c r="I33" s="31"/>
      <c r="J33" s="31"/>
    </row>
    <row r="34" spans="1:10" ht="62.25" customHeight="1" x14ac:dyDescent="0.25">
      <c r="B34" s="32"/>
      <c r="C34" s="32"/>
      <c r="D34" s="32"/>
      <c r="G34" s="33"/>
      <c r="H34" s="33"/>
      <c r="I34" s="33"/>
      <c r="J34" s="33"/>
    </row>
    <row r="35" spans="1:10" hidden="1" x14ac:dyDescent="0.25">
      <c r="A35" s="26" t="e">
        <v>#REF!</v>
      </c>
      <c r="B35" s="26"/>
      <c r="C35" s="6"/>
      <c r="E35" s="26"/>
      <c r="F35" s="26"/>
      <c r="G35" s="26"/>
      <c r="H35" s="26"/>
    </row>
    <row r="36" spans="1:10" hidden="1" x14ac:dyDescent="0.25"/>
    <row r="37" spans="1:10" ht="45" customHeight="1" x14ac:dyDescent="0.25">
      <c r="B37" s="27" t="str">
        <f>B10</f>
        <v>MCA. EDITH FONSECA GUZMAN</v>
      </c>
      <c r="C37" s="27"/>
      <c r="D37" s="27"/>
      <c r="E37" s="13"/>
      <c r="F37" s="13"/>
      <c r="G37" s="27" t="s">
        <v>37</v>
      </c>
      <c r="H37" s="27"/>
      <c r="I37" s="27"/>
      <c r="J37" s="27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67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1"/>
  <sheetViews>
    <sheetView topLeftCell="A4" zoomScale="85" zoomScaleNormal="85" zoomScaleSheetLayoutView="100" workbookViewId="0">
      <selection activeCell="A14" sqref="A14:N21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5.54296875" style="1" bestFit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44" t="s">
        <v>0</v>
      </c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31" t="s">
        <v>30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31" t="s">
        <v>1</v>
      </c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</row>
    <row r="6" spans="1:14" ht="13" x14ac:dyDescent="0.3">
      <c r="A6" s="42" t="s">
        <v>2</v>
      </c>
      <c r="B6" s="42"/>
      <c r="C6" s="42"/>
      <c r="D6" s="42"/>
      <c r="E6" s="43"/>
      <c r="F6" s="43"/>
      <c r="G6" s="43"/>
      <c r="H6" s="43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33">
        <v>3</v>
      </c>
      <c r="C8" s="33"/>
      <c r="D8" s="14" t="s">
        <v>5</v>
      </c>
      <c r="E8" s="20">
        <f>'1'!E8</f>
        <v>5</v>
      </c>
      <c r="F8"/>
      <c r="G8" s="4" t="s">
        <v>6</v>
      </c>
      <c r="H8" s="20">
        <f>'1'!H8</f>
        <v>4</v>
      </c>
      <c r="I8" s="39" t="s">
        <v>7</v>
      </c>
      <c r="J8" s="39"/>
      <c r="K8" s="39"/>
      <c r="L8" s="33" t="str">
        <f>'1'!L8</f>
        <v xml:space="preserve"> FEBRERO  JUNIO 2025</v>
      </c>
      <c r="M8" s="33"/>
      <c r="N8" s="33"/>
    </row>
    <row r="10" spans="1:14" ht="13" x14ac:dyDescent="0.3">
      <c r="A10" s="4" t="s">
        <v>8</v>
      </c>
      <c r="B10" s="33" t="str">
        <f>'1'!B10</f>
        <v>MCA. EDITH FONSECA GUZMAN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40" t="s">
        <v>9</v>
      </c>
      <c r="B12" s="37" t="s">
        <v>10</v>
      </c>
      <c r="C12" s="37" t="s">
        <v>11</v>
      </c>
      <c r="D12" s="28" t="s">
        <v>12</v>
      </c>
      <c r="E12" s="28" t="s">
        <v>13</v>
      </c>
      <c r="F12" s="28" t="s">
        <v>14</v>
      </c>
      <c r="G12" s="28"/>
      <c r="H12" s="28" t="s">
        <v>15</v>
      </c>
      <c r="I12" s="28" t="s">
        <v>16</v>
      </c>
      <c r="J12" s="28" t="s">
        <v>17</v>
      </c>
      <c r="K12" s="28" t="s">
        <v>18</v>
      </c>
      <c r="L12" s="28" t="s">
        <v>19</v>
      </c>
      <c r="M12" s="28" t="s">
        <v>20</v>
      </c>
      <c r="N12" s="34" t="s">
        <v>21</v>
      </c>
    </row>
    <row r="13" spans="1:14" ht="13" x14ac:dyDescent="0.25">
      <c r="A13" s="41"/>
      <c r="B13" s="38"/>
      <c r="C13" s="38"/>
      <c r="D13" s="29"/>
      <c r="E13" s="29"/>
      <c r="F13" s="7" t="s">
        <v>22</v>
      </c>
      <c r="G13" s="7" t="s">
        <v>23</v>
      </c>
      <c r="H13" s="29"/>
      <c r="I13" s="29"/>
      <c r="J13" s="29"/>
      <c r="K13" s="29"/>
      <c r="L13" s="29"/>
      <c r="M13" s="29"/>
      <c r="N13" s="35"/>
    </row>
    <row r="14" spans="1:14" s="11" customFormat="1" x14ac:dyDescent="0.25">
      <c r="A14" s="22"/>
      <c r="B14" s="9"/>
      <c r="C14" s="23"/>
      <c r="D14" s="9"/>
      <c r="E14" s="9"/>
      <c r="F14" s="23"/>
      <c r="G14" s="21"/>
      <c r="H14" s="10"/>
      <c r="I14" s="9"/>
      <c r="J14" s="10"/>
      <c r="K14" s="9"/>
      <c r="L14" s="10"/>
      <c r="M14" s="9"/>
      <c r="N14" s="15"/>
    </row>
    <row r="15" spans="1:14" s="11" customFormat="1" x14ac:dyDescent="0.25">
      <c r="A15" s="22"/>
      <c r="B15" s="9"/>
      <c r="C15" s="23"/>
      <c r="D15" s="9"/>
      <c r="E15" s="9"/>
      <c r="F15" s="9"/>
      <c r="G15" s="24"/>
      <c r="H15" s="10"/>
      <c r="I15" s="9"/>
      <c r="J15" s="10"/>
      <c r="K15" s="9"/>
      <c r="L15" s="10"/>
      <c r="M15" s="9"/>
      <c r="N15" s="15"/>
    </row>
    <row r="16" spans="1:14" s="11" customFormat="1" x14ac:dyDescent="0.25">
      <c r="A16" s="22"/>
      <c r="B16" s="24"/>
      <c r="C16" s="23"/>
      <c r="D16" s="9"/>
      <c r="E16" s="24"/>
      <c r="F16" s="24"/>
      <c r="G16" s="24"/>
      <c r="H16" s="24"/>
      <c r="I16" s="24"/>
      <c r="J16" s="21"/>
      <c r="K16" s="24"/>
      <c r="L16" s="10"/>
      <c r="M16" s="24"/>
      <c r="N16" s="15"/>
    </row>
    <row r="17" spans="1:14" s="11" customFormat="1" x14ac:dyDescent="0.25">
      <c r="A17" s="22"/>
      <c r="B17" s="24"/>
      <c r="C17" s="23"/>
      <c r="D17" s="9"/>
      <c r="E17" s="24"/>
      <c r="F17" s="24"/>
      <c r="G17" s="24"/>
      <c r="H17" s="24"/>
      <c r="I17" s="24"/>
      <c r="J17" s="21"/>
      <c r="K17" s="24"/>
      <c r="L17" s="10"/>
      <c r="M17" s="24"/>
      <c r="N17" s="15"/>
    </row>
    <row r="18" spans="1:14" s="11" customFormat="1" x14ac:dyDescent="0.25">
      <c r="B18" s="25"/>
      <c r="C18" s="23"/>
      <c r="D18" s="9"/>
      <c r="E18" s="9"/>
      <c r="F18" s="9"/>
      <c r="G18" s="24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22"/>
      <c r="B19" s="9"/>
      <c r="C19" s="23"/>
      <c r="D19" s="9"/>
      <c r="E19" s="9"/>
      <c r="F19" s="9"/>
      <c r="G19" s="24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22"/>
      <c r="B20" s="9"/>
      <c r="C20" s="23"/>
      <c r="D20" s="9"/>
      <c r="E20" s="9"/>
      <c r="F20" s="9"/>
      <c r="G20" s="24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22"/>
      <c r="B21" s="9"/>
      <c r="C21" s="23"/>
      <c r="D21" s="9"/>
      <c r="E21" s="9"/>
      <c r="F21" s="9"/>
      <c r="G21" s="24"/>
      <c r="H21" s="10"/>
      <c r="I21" s="9"/>
      <c r="J21" s="10"/>
      <c r="K21" s="9"/>
      <c r="L21" s="10"/>
      <c r="M21" s="9"/>
      <c r="N21" s="15"/>
    </row>
    <row r="22" spans="1:14" ht="13" thickBot="1" x14ac:dyDescent="0.3">
      <c r="A22" s="16" t="s">
        <v>24</v>
      </c>
      <c r="B22" s="17" t="s">
        <v>25</v>
      </c>
      <c r="C22" s="17" t="s">
        <v>25</v>
      </c>
      <c r="D22" s="17" t="s">
        <v>25</v>
      </c>
      <c r="E22" s="17">
        <f>SUM(E14:E21)</f>
        <v>0</v>
      </c>
      <c r="F22" s="17">
        <f>SUM(F14:F21)</f>
        <v>0</v>
      </c>
      <c r="G22" s="17">
        <f>SUM(G14:G21)</f>
        <v>0</v>
      </c>
      <c r="H22" s="18" t="e">
        <f>SUM(F22:G22)/E22</f>
        <v>#DIV/0!</v>
      </c>
      <c r="I22" s="17">
        <f t="shared" ref="I22" si="0">(E22-SUM(F22:G22))-K22</f>
        <v>0</v>
      </c>
      <c r="J22" s="18" t="e">
        <f t="shared" ref="J22" si="1">I22/E22</f>
        <v>#DIV/0!</v>
      </c>
      <c r="K22" s="17">
        <f>SUM(K14:K21)</f>
        <v>0</v>
      </c>
      <c r="L22" s="18" t="e">
        <f t="shared" ref="L22" si="2">K22/E22</f>
        <v>#DIV/0!</v>
      </c>
      <c r="M22" s="17" t="e">
        <f>AVERAGE(M14:M21)</f>
        <v>#DIV/0!</v>
      </c>
      <c r="N22" s="19" t="e">
        <f>AVERAGE(N14:N21)</f>
        <v>#DIV/0!</v>
      </c>
    </row>
    <row r="24" spans="1:14" ht="120" customHeight="1" x14ac:dyDescent="0.25">
      <c r="A24" s="36" t="s">
        <v>26</v>
      </c>
      <c r="B24" s="36"/>
      <c r="C24" s="36"/>
      <c r="D24" s="36"/>
      <c r="E24" s="36"/>
      <c r="F24" s="36"/>
      <c r="G24" s="36"/>
      <c r="H24" s="36"/>
      <c r="I24" s="36"/>
      <c r="J24" s="36"/>
      <c r="K24" s="36"/>
      <c r="L24" s="36"/>
      <c r="M24" s="36"/>
      <c r="N24" s="36"/>
    </row>
    <row r="26" spans="1:14" x14ac:dyDescent="0.25">
      <c r="A26" s="12"/>
    </row>
    <row r="27" spans="1:14" ht="13" x14ac:dyDescent="0.3">
      <c r="B27" s="30" t="s">
        <v>27</v>
      </c>
      <c r="C27" s="30"/>
      <c r="D27" s="30"/>
      <c r="G27" s="31" t="s">
        <v>28</v>
      </c>
      <c r="H27" s="31"/>
      <c r="I27" s="31"/>
      <c r="J27" s="31"/>
    </row>
    <row r="28" spans="1:14" ht="62.25" customHeight="1" x14ac:dyDescent="0.25">
      <c r="B28" s="32"/>
      <c r="C28" s="32"/>
      <c r="D28" s="32"/>
      <c r="G28" s="33"/>
      <c r="H28" s="33"/>
      <c r="I28" s="33"/>
      <c r="J28" s="33"/>
    </row>
    <row r="29" spans="1:14" hidden="1" x14ac:dyDescent="0.25">
      <c r="A29" s="26" t="e">
        <v>#REF!</v>
      </c>
      <c r="B29" s="26"/>
      <c r="C29" s="6"/>
      <c r="E29" s="26"/>
      <c r="F29" s="26"/>
      <c r="G29" s="26"/>
      <c r="H29" s="26"/>
    </row>
    <row r="30" spans="1:14" hidden="1" x14ac:dyDescent="0.25"/>
    <row r="31" spans="1:14" ht="45" customHeight="1" x14ac:dyDescent="0.25">
      <c r="B31" s="27" t="str">
        <f>B10</f>
        <v>MCA. EDITH FONSECA GUZMAN</v>
      </c>
      <c r="C31" s="27"/>
      <c r="D31" s="27"/>
      <c r="E31" s="13"/>
      <c r="F31" s="13"/>
      <c r="G31" s="27"/>
      <c r="H31" s="27"/>
      <c r="I31" s="27"/>
      <c r="J31" s="27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24:N24"/>
    <mergeCell ref="B28:D28"/>
    <mergeCell ref="G28:J28"/>
    <mergeCell ref="B27:D27"/>
    <mergeCell ref="G27:J27"/>
    <mergeCell ref="A29:B29"/>
    <mergeCell ref="E29:H29"/>
    <mergeCell ref="B31:D31"/>
    <mergeCell ref="G31:J31"/>
    <mergeCell ref="M12:M13"/>
  </mergeCells>
  <pageMargins left="0.70866141732283472" right="0.70866141732283472" top="0.74803149606299213" bottom="1.05125" header="0.31496062992125984" footer="0.31496062992125984"/>
  <pageSetup scale="67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opLeftCell="A10" zoomScale="85" zoomScaleNormal="85" zoomScaleSheetLayoutView="100" workbookViewId="0">
      <selection activeCell="A14" sqref="A14:N27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5.54296875" style="1" bestFit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44" t="s">
        <v>0</v>
      </c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31" t="s">
        <v>30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31" t="s">
        <v>1</v>
      </c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</row>
    <row r="6" spans="1:14" ht="13" x14ac:dyDescent="0.3">
      <c r="A6" s="42" t="s">
        <v>2</v>
      </c>
      <c r="B6" s="42"/>
      <c r="C6" s="42"/>
      <c r="D6" s="42"/>
      <c r="E6" s="43"/>
      <c r="F6" s="43"/>
      <c r="G6" s="43"/>
      <c r="H6" s="43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33">
        <v>4</v>
      </c>
      <c r="C8" s="33"/>
      <c r="D8" s="14" t="s">
        <v>5</v>
      </c>
      <c r="E8" s="20">
        <f>'1'!E8</f>
        <v>5</v>
      </c>
      <c r="F8"/>
      <c r="G8" s="4" t="s">
        <v>6</v>
      </c>
      <c r="H8" s="20">
        <f>'1'!H8</f>
        <v>4</v>
      </c>
      <c r="I8" s="39" t="s">
        <v>7</v>
      </c>
      <c r="J8" s="39"/>
      <c r="K8" s="39"/>
      <c r="L8" s="33" t="str">
        <f>'1'!L8</f>
        <v xml:space="preserve"> FEBRERO  JUNIO 2025</v>
      </c>
      <c r="M8" s="33"/>
      <c r="N8" s="33"/>
    </row>
    <row r="10" spans="1:14" ht="13" x14ac:dyDescent="0.3">
      <c r="A10" s="4" t="s">
        <v>8</v>
      </c>
      <c r="B10" s="33" t="str">
        <f>'1'!B10</f>
        <v>MCA. EDITH FONSECA GUZMAN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40" t="s">
        <v>9</v>
      </c>
      <c r="B12" s="37" t="s">
        <v>10</v>
      </c>
      <c r="C12" s="37" t="s">
        <v>11</v>
      </c>
      <c r="D12" s="28" t="s">
        <v>12</v>
      </c>
      <c r="E12" s="28" t="s">
        <v>13</v>
      </c>
      <c r="F12" s="28" t="s">
        <v>14</v>
      </c>
      <c r="G12" s="28"/>
      <c r="H12" s="28" t="s">
        <v>15</v>
      </c>
      <c r="I12" s="28" t="s">
        <v>16</v>
      </c>
      <c r="J12" s="28" t="s">
        <v>17</v>
      </c>
      <c r="K12" s="28" t="s">
        <v>18</v>
      </c>
      <c r="L12" s="28" t="s">
        <v>19</v>
      </c>
      <c r="M12" s="28" t="s">
        <v>20</v>
      </c>
      <c r="N12" s="34" t="s">
        <v>21</v>
      </c>
    </row>
    <row r="13" spans="1:14" ht="13" x14ac:dyDescent="0.25">
      <c r="A13" s="41"/>
      <c r="B13" s="38"/>
      <c r="C13" s="38"/>
      <c r="D13" s="29"/>
      <c r="E13" s="29"/>
      <c r="F13" s="7" t="s">
        <v>22</v>
      </c>
      <c r="G13" s="7" t="s">
        <v>23</v>
      </c>
      <c r="H13" s="29"/>
      <c r="I13" s="29"/>
      <c r="J13" s="29"/>
      <c r="K13" s="29"/>
      <c r="L13" s="29"/>
      <c r="M13" s="29"/>
      <c r="N13" s="35"/>
    </row>
    <row r="14" spans="1:14" s="11" customFormat="1" x14ac:dyDescent="0.25">
      <c r="A14" s="9"/>
      <c r="B14" s="9"/>
      <c r="C14" s="9"/>
      <c r="D14" s="9"/>
      <c r="E14" s="9"/>
      <c r="F14" s="9"/>
      <c r="G14" s="9"/>
      <c r="H14" s="10"/>
      <c r="I14" s="9"/>
      <c r="J14" s="10"/>
      <c r="K14" s="9"/>
      <c r="L14" s="10"/>
      <c r="M14" s="9"/>
      <c r="N14" s="15"/>
    </row>
    <row r="15" spans="1:14" s="11" customFormat="1" x14ac:dyDescent="0.25">
      <c r="A15" s="9"/>
      <c r="B15" s="9"/>
      <c r="C15" s="9"/>
      <c r="D15" s="9"/>
      <c r="E15" s="9"/>
      <c r="F15" s="9"/>
      <c r="G15" s="9"/>
      <c r="H15" s="10"/>
      <c r="I15" s="9"/>
      <c r="J15" s="10"/>
      <c r="K15" s="9"/>
      <c r="L15" s="10"/>
      <c r="M15" s="9"/>
      <c r="N15" s="15"/>
    </row>
    <row r="16" spans="1:14" s="11" customFormat="1" x14ac:dyDescent="0.25">
      <c r="A16" s="9"/>
      <c r="B16" s="9"/>
      <c r="C16" s="9"/>
      <c r="D16" s="9"/>
      <c r="E16" s="9"/>
      <c r="F16" s="9"/>
      <c r="G16" s="9"/>
      <c r="H16" s="10"/>
      <c r="I16" s="9"/>
      <c r="J16" s="10"/>
      <c r="K16" s="9"/>
      <c r="L16" s="10"/>
      <c r="M16" s="9"/>
      <c r="N16" s="15"/>
    </row>
    <row r="17" spans="1:14" s="11" customFormat="1" x14ac:dyDescent="0.25">
      <c r="A17" s="9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5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0</v>
      </c>
      <c r="F28" s="17">
        <f>SUM(F14:F27)</f>
        <v>0</v>
      </c>
      <c r="G28" s="17">
        <f>SUM(G14:G27)</f>
        <v>0</v>
      </c>
      <c r="H28" s="18" t="e">
        <f>SUM(F28:G28)/E28</f>
        <v>#DIV/0!</v>
      </c>
      <c r="I28" s="17">
        <f t="shared" ref="I14:I28" si="0">(E28-SUM(F28:G28))-K28</f>
        <v>0</v>
      </c>
      <c r="J28" s="18" t="e">
        <f t="shared" ref="J14:J28" si="1">I28/E28</f>
        <v>#DIV/0!</v>
      </c>
      <c r="K28" s="17">
        <f>SUM(K14:K27)</f>
        <v>0</v>
      </c>
      <c r="L28" s="18" t="e">
        <f t="shared" ref="L14:L28" si="2">K28/E28</f>
        <v>#DIV/0!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5">
      <c r="A30" s="36" t="s">
        <v>26</v>
      </c>
      <c r="B30" s="36"/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</row>
    <row r="32" spans="1:14" x14ac:dyDescent="0.25">
      <c r="A32" s="12"/>
    </row>
    <row r="33" spans="1:10" ht="13" x14ac:dyDescent="0.3">
      <c r="B33" s="30" t="s">
        <v>27</v>
      </c>
      <c r="C33" s="30"/>
      <c r="D33" s="30"/>
      <c r="G33" s="31" t="s">
        <v>28</v>
      </c>
      <c r="H33" s="31"/>
      <c r="I33" s="31"/>
      <c r="J33" s="31"/>
    </row>
    <row r="34" spans="1:10" ht="62.25" customHeight="1" x14ac:dyDescent="0.25">
      <c r="B34" s="32"/>
      <c r="C34" s="32"/>
      <c r="D34" s="32"/>
      <c r="G34" s="33"/>
      <c r="H34" s="33"/>
      <c r="I34" s="33"/>
      <c r="J34" s="33"/>
    </row>
    <row r="35" spans="1:10" hidden="1" x14ac:dyDescent="0.25">
      <c r="A35" s="26" t="e">
        <v>#REF!</v>
      </c>
      <c r="B35" s="26"/>
      <c r="C35" s="6"/>
      <c r="E35" s="26"/>
      <c r="F35" s="26"/>
      <c r="G35" s="26"/>
      <c r="H35" s="26"/>
    </row>
    <row r="36" spans="1:10" hidden="1" x14ac:dyDescent="0.25"/>
    <row r="37" spans="1:10" ht="45" customHeight="1" x14ac:dyDescent="0.25">
      <c r="B37" s="27" t="str">
        <f>B10</f>
        <v>MCA. EDITH FONSECA GUZMAN</v>
      </c>
      <c r="C37" s="27"/>
      <c r="D37" s="27"/>
      <c r="E37" s="13"/>
      <c r="F37" s="13"/>
      <c r="G37" s="27"/>
      <c r="H37" s="27"/>
      <c r="I37" s="27"/>
      <c r="J37" s="27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67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opLeftCell="A8" zoomScale="85" zoomScaleNormal="85" zoomScaleSheetLayoutView="100" workbookViewId="0">
      <selection activeCell="A14" sqref="A14:N27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5.54296875" style="1" bestFit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44" t="s">
        <v>0</v>
      </c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31" t="s">
        <v>30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31" t="s">
        <v>1</v>
      </c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</row>
    <row r="6" spans="1:14" ht="13" x14ac:dyDescent="0.3">
      <c r="A6" s="42" t="s">
        <v>2</v>
      </c>
      <c r="B6" s="42"/>
      <c r="C6" s="42"/>
      <c r="D6" s="42"/>
      <c r="E6" s="43"/>
      <c r="F6" s="43"/>
      <c r="G6" s="43"/>
      <c r="H6" s="43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33" t="s">
        <v>29</v>
      </c>
      <c r="C8" s="33"/>
      <c r="D8" s="14" t="s">
        <v>5</v>
      </c>
      <c r="E8" s="20">
        <f>'1'!E8</f>
        <v>5</v>
      </c>
      <c r="F8"/>
      <c r="G8" s="4" t="s">
        <v>6</v>
      </c>
      <c r="H8" s="20">
        <f>'1'!H8</f>
        <v>4</v>
      </c>
      <c r="I8" s="39" t="s">
        <v>7</v>
      </c>
      <c r="J8" s="39"/>
      <c r="K8" s="39"/>
      <c r="L8" s="33" t="str">
        <f>'1'!L8</f>
        <v xml:space="preserve"> FEBRERO  JUNIO 2025</v>
      </c>
      <c r="M8" s="33"/>
      <c r="N8" s="33"/>
    </row>
    <row r="10" spans="1:14" ht="13" x14ac:dyDescent="0.3">
      <c r="A10" s="4" t="s">
        <v>8</v>
      </c>
      <c r="B10" s="33" t="str">
        <f>'1'!B10</f>
        <v>MCA. EDITH FONSECA GUZMAN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40" t="s">
        <v>9</v>
      </c>
      <c r="B12" s="37" t="s">
        <v>10</v>
      </c>
      <c r="C12" s="37" t="s">
        <v>11</v>
      </c>
      <c r="D12" s="28" t="s">
        <v>12</v>
      </c>
      <c r="E12" s="28" t="s">
        <v>13</v>
      </c>
      <c r="F12" s="28" t="s">
        <v>14</v>
      </c>
      <c r="G12" s="28"/>
      <c r="H12" s="28" t="s">
        <v>15</v>
      </c>
      <c r="I12" s="28" t="s">
        <v>16</v>
      </c>
      <c r="J12" s="28" t="s">
        <v>17</v>
      </c>
      <c r="K12" s="28" t="s">
        <v>18</v>
      </c>
      <c r="L12" s="28" t="s">
        <v>19</v>
      </c>
      <c r="M12" s="28" t="s">
        <v>20</v>
      </c>
      <c r="N12" s="34" t="s">
        <v>21</v>
      </c>
    </row>
    <row r="13" spans="1:14" ht="13" x14ac:dyDescent="0.25">
      <c r="A13" s="41"/>
      <c r="B13" s="38"/>
      <c r="C13" s="38"/>
      <c r="D13" s="29"/>
      <c r="E13" s="29"/>
      <c r="F13" s="7" t="s">
        <v>22</v>
      </c>
      <c r="G13" s="7" t="s">
        <v>23</v>
      </c>
      <c r="H13" s="29"/>
      <c r="I13" s="29"/>
      <c r="J13" s="29"/>
      <c r="K13" s="29"/>
      <c r="L13" s="29"/>
      <c r="M13" s="29"/>
      <c r="N13" s="35"/>
    </row>
    <row r="14" spans="1:14" s="11" customFormat="1" x14ac:dyDescent="0.25">
      <c r="A14" s="9"/>
      <c r="B14" s="9"/>
      <c r="C14" s="9"/>
      <c r="D14" s="9"/>
      <c r="E14" s="9"/>
      <c r="F14" s="9"/>
      <c r="G14" s="9"/>
      <c r="H14" s="10"/>
      <c r="I14" s="9"/>
      <c r="J14" s="10"/>
      <c r="K14" s="9"/>
      <c r="L14" s="10"/>
      <c r="M14" s="9"/>
      <c r="N14" s="15"/>
    </row>
    <row r="15" spans="1:14" s="11" customFormat="1" x14ac:dyDescent="0.25">
      <c r="A15" s="9"/>
      <c r="B15" s="9"/>
      <c r="C15" s="9"/>
      <c r="D15" s="9"/>
      <c r="E15" s="9"/>
      <c r="F15" s="9"/>
      <c r="G15" s="9"/>
      <c r="H15" s="10"/>
      <c r="I15" s="9"/>
      <c r="J15" s="10"/>
      <c r="K15" s="9"/>
      <c r="L15" s="10"/>
      <c r="M15" s="9"/>
      <c r="N15" s="15"/>
    </row>
    <row r="16" spans="1:14" s="11" customFormat="1" x14ac:dyDescent="0.25">
      <c r="A16" s="9"/>
      <c r="B16" s="9"/>
      <c r="C16" s="9"/>
      <c r="D16" s="9"/>
      <c r="E16" s="9"/>
      <c r="F16" s="9"/>
      <c r="G16" s="9"/>
      <c r="H16" s="10"/>
      <c r="I16" s="9"/>
      <c r="J16" s="10"/>
      <c r="K16" s="9"/>
      <c r="L16" s="10"/>
      <c r="M16" s="9"/>
      <c r="N16" s="15"/>
    </row>
    <row r="17" spans="1:14" s="11" customFormat="1" x14ac:dyDescent="0.25">
      <c r="A17" s="9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5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0</v>
      </c>
      <c r="F28" s="17">
        <f>SUM(F14:F27)</f>
        <v>0</v>
      </c>
      <c r="G28" s="17">
        <f>SUM(G14:G27)</f>
        <v>0</v>
      </c>
      <c r="H28" s="18" t="e">
        <f>SUM(F28:G28)/E28</f>
        <v>#DIV/0!</v>
      </c>
      <c r="I28" s="17">
        <f t="shared" ref="I14:I28" si="0">(E28-SUM(F28:G28))-K28</f>
        <v>0</v>
      </c>
      <c r="J28" s="18" t="e">
        <f t="shared" ref="J14:J28" si="1">I28/E28</f>
        <v>#DIV/0!</v>
      </c>
      <c r="K28" s="17">
        <f>SUM(K14:K27)</f>
        <v>0</v>
      </c>
      <c r="L28" s="18" t="e">
        <f t="shared" ref="L14:L28" si="2">K28/E28</f>
        <v>#DIV/0!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5">
      <c r="A30" s="36" t="s">
        <v>26</v>
      </c>
      <c r="B30" s="36"/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</row>
    <row r="32" spans="1:14" x14ac:dyDescent="0.25">
      <c r="A32" s="12"/>
    </row>
    <row r="33" spans="1:10" ht="13" x14ac:dyDescent="0.3">
      <c r="B33" s="30" t="s">
        <v>27</v>
      </c>
      <c r="C33" s="30"/>
      <c r="D33" s="30"/>
      <c r="G33" s="31" t="s">
        <v>28</v>
      </c>
      <c r="H33" s="31"/>
      <c r="I33" s="31"/>
      <c r="J33" s="31"/>
    </row>
    <row r="34" spans="1:10" ht="62.25" customHeight="1" x14ac:dyDescent="0.25">
      <c r="B34" s="32"/>
      <c r="C34" s="32"/>
      <c r="D34" s="32"/>
      <c r="G34" s="33"/>
      <c r="H34" s="33"/>
      <c r="I34" s="33"/>
      <c r="J34" s="33"/>
    </row>
    <row r="35" spans="1:10" hidden="1" x14ac:dyDescent="0.25">
      <c r="A35" s="26" t="e">
        <v>#REF!</v>
      </c>
      <c r="B35" s="26"/>
      <c r="C35" s="6"/>
      <c r="E35" s="26"/>
      <c r="F35" s="26"/>
      <c r="G35" s="26"/>
      <c r="H35" s="26"/>
    </row>
    <row r="36" spans="1:10" hidden="1" x14ac:dyDescent="0.25"/>
    <row r="37" spans="1:10" ht="45" customHeight="1" x14ac:dyDescent="0.25">
      <c r="B37" s="27" t="str">
        <f>B10</f>
        <v>MCA. EDITH FONSECA GUZMAN</v>
      </c>
      <c r="C37" s="27"/>
      <c r="D37" s="27"/>
      <c r="E37" s="13"/>
      <c r="F37" s="13"/>
      <c r="G37" s="27"/>
      <c r="H37" s="27"/>
      <c r="I37" s="27"/>
      <c r="J37" s="27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67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Edith Fonseca Guzman</cp:lastModifiedBy>
  <cp:revision/>
  <dcterms:created xsi:type="dcterms:W3CDTF">2021-11-22T14:45:25Z</dcterms:created>
  <dcterms:modified xsi:type="dcterms:W3CDTF">2025-03-05T16:20:58Z</dcterms:modified>
  <cp:category/>
  <cp:contentStatus/>
</cp:coreProperties>
</file>