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A00CFC04-8E2C-4508-AB1C-B159FAB6FE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L17" i="22"/>
  <c r="L15" i="22"/>
  <c r="D15" i="22"/>
  <c r="A15" i="22"/>
  <c r="A16" i="22"/>
  <c r="D16" i="22"/>
  <c r="L16" i="22"/>
  <c r="C18" i="25" l="1"/>
  <c r="A18" i="25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L14" i="22"/>
  <c r="E25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<sst xmlns="http://schemas.openxmlformats.org/spreadsheetml/2006/main" count="187" uniqueCount="44">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</sst>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2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4</v>
      </c>
      <c r="G8" s="4" t="s">
        <v>6</v>
      </c>
      <c r="H8" s="5">
        <v>3</v>
      </c>
      <c r="I8" s="40" t="s">
        <v>7</v>
      </c>
      <c r="J8" s="40"/>
      <c r="K8" s="40"/>
      <c r="L8" s="41" t="s">
        <v>35</v>
      </c>
      <c r="M8" s="41"/>
      <c r="N8" s="41"/>
    </row>
    <row r="10" spans="1:14" x14ac:dyDescent="0.2">
      <c r="A10" s="4" t="s">
        <v>8</v>
      </c>
      <c r="B10" s="41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>
        <v>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>
        <v>1</v>
      </c>
      <c r="C17" s="9" t="s">
        <v>43</v>
      </c>
      <c r="D17" s="9" t="s">
        <v>31</v>
      </c>
      <c r="E17" s="9">
        <v>35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68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2" zoomScale="90" zoomScaleNormal="9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21" t="str">
        <f>'1'!A14</f>
        <v>SERVICIO AL CLIENTE</v>
      </c>
      <c r="B14" s="9">
        <v>0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5" si="0">K14/E14</f>
        <v>0</v>
      </c>
      <c r="M14" s="9">
        <v>0</v>
      </c>
      <c r="N14" s="15">
        <v>0</v>
      </c>
    </row>
    <row r="15" spans="1:14" s="11" customFormat="1" x14ac:dyDescent="0.2">
      <c r="A15" s="21" t="str">
        <f>'1'!A15</f>
        <v xml:space="preserve">CONSULTORIA EMPRESARIAL </v>
      </c>
      <c r="B15" s="9">
        <v>0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ref="L15" si="1">K15/E15</f>
        <v>0</v>
      </c>
      <c r="M15" s="9">
        <v>0</v>
      </c>
      <c r="N15" s="15">
        <v>0</v>
      </c>
    </row>
    <row r="16" spans="1:14" s="11" customFormat="1" x14ac:dyDescent="0.2">
      <c r="A16" s="21" t="str">
        <f>'1'!A15</f>
        <v xml:space="preserve">CONSULTORIA EMPRESARIAL </v>
      </c>
      <c r="B16" s="9">
        <v>0</v>
      </c>
      <c r="C16" s="9" t="str">
        <f>'1'!C16</f>
        <v>805 B</v>
      </c>
      <c r="D16" s="9" t="str">
        <f>'1'!D15</f>
        <v>DLA</v>
      </c>
      <c r="E16" s="9">
        <v>28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ref="L16" si="2">K16/E16</f>
        <v>0</v>
      </c>
      <c r="M16" s="9">
        <v>0</v>
      </c>
      <c r="N16" s="15">
        <v>0</v>
      </c>
    </row>
    <row r="17" spans="1:14" s="11" customFormat="1" x14ac:dyDescent="0.2">
      <c r="A17" s="21" t="s">
        <v>42</v>
      </c>
      <c r="B17" s="9">
        <v>0</v>
      </c>
      <c r="C17" s="9" t="s">
        <v>43</v>
      </c>
      <c r="D17" s="9" t="s">
        <v>31</v>
      </c>
      <c r="E17" s="9">
        <v>35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ref="L17" si="3">K17/E17</f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4">F24/E24</f>
        <v>#DIV/0!</v>
      </c>
      <c r="I24" s="9">
        <f t="shared" ref="I24:I25" si="5">(E24-SUM(F24:G24))-K24</f>
        <v>0</v>
      </c>
      <c r="J24" s="10" t="e">
        <f t="shared" ref="J24:J25" si="6">I24/E24</f>
        <v>#DIV/0!</v>
      </c>
      <c r="K24" s="9"/>
      <c r="L24" s="10" t="e">
        <f t="shared" si="0"/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115</v>
      </c>
      <c r="F25" s="17">
        <f>SUM(F14:F24)</f>
        <v>0</v>
      </c>
      <c r="G25" s="17">
        <f>SUM(G14:G24)</f>
        <v>0</v>
      </c>
      <c r="H25" s="18">
        <f>SUM(F25:G25)/E25</f>
        <v>0</v>
      </c>
      <c r="I25" s="17">
        <f t="shared" si="5"/>
        <v>115</v>
      </c>
      <c r="J25" s="18">
        <f t="shared" si="6"/>
        <v>1</v>
      </c>
      <c r="K25" s="17">
        <f>SUM(K14:K24)</f>
        <v>0</v>
      </c>
      <c r="L25" s="18">
        <f t="shared" si="0"/>
        <v>0</v>
      </c>
      <c r="M25" s="17">
        <f>AVERAGE(M14:M24)</f>
        <v>0</v>
      </c>
      <c r="N25" s="19">
        <f>AVERAGE(N14:N24)</f>
        <v>0</v>
      </c>
    </row>
    <row r="27" spans="1:14" ht="120" customHeight="1" x14ac:dyDescent="0.2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">
      <c r="A29" s="12"/>
    </row>
    <row r="30" spans="1:14" x14ac:dyDescent="0.2">
      <c r="B30" s="44" t="s">
        <v>27</v>
      </c>
      <c r="C30" s="44"/>
      <c r="D30" s="44"/>
      <c r="G30" s="29" t="s">
        <v>28</v>
      </c>
      <c r="H30" s="29"/>
      <c r="I30" s="29"/>
      <c r="J30" s="29"/>
    </row>
    <row r="31" spans="1:14" ht="62.25" customHeight="1" x14ac:dyDescent="0.2">
      <c r="B31" s="45"/>
      <c r="C31" s="45"/>
      <c r="D31" s="45"/>
      <c r="G31" s="41"/>
      <c r="H31" s="41"/>
      <c r="I31" s="41"/>
      <c r="J31" s="41"/>
    </row>
    <row r="32" spans="1:14" hidden="1" x14ac:dyDescent="0.2">
      <c r="A32" s="46" t="e">
        <v>#REF!</v>
      </c>
      <c r="B32" s="46"/>
      <c r="C32" s="6"/>
      <c r="E32" s="46"/>
      <c r="F32" s="46"/>
      <c r="G32" s="46"/>
      <c r="H32" s="46"/>
    </row>
    <row r="33" spans="2:10" hidden="1" x14ac:dyDescent="0.2"/>
    <row r="34" spans="2:10" ht="45" customHeight="1" x14ac:dyDescent="0.2">
      <c r="B34" s="47" t="str">
        <f>B10</f>
        <v>MCA. LUCILA MARÍN SANTOS</v>
      </c>
      <c r="C34" s="47"/>
      <c r="D34" s="47"/>
      <c r="E34" s="13"/>
      <c r="F34" s="13"/>
      <c r="G34" s="47" t="s">
        <v>33</v>
      </c>
      <c r="H34" s="47"/>
      <c r="I34" s="47"/>
      <c r="J34" s="47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35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115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0" x14ac:dyDescent="0.2">
      <c r="A33" s="12"/>
    </row>
    <row r="34" spans="1:10" x14ac:dyDescent="0.2">
      <c r="B34" s="44" t="s">
        <v>27</v>
      </c>
      <c r="C34" s="44"/>
      <c r="D34" s="44"/>
      <c r="G34" s="29" t="s">
        <v>28</v>
      </c>
      <c r="H34" s="29"/>
      <c r="I34" s="29"/>
      <c r="J34" s="29"/>
    </row>
    <row r="35" spans="1:10" ht="62.25" customHeight="1" x14ac:dyDescent="0.2">
      <c r="B35" s="45"/>
      <c r="C35" s="45"/>
      <c r="D35" s="45"/>
      <c r="G35" s="41"/>
      <c r="H35" s="41"/>
      <c r="I35" s="41"/>
      <c r="J35" s="41"/>
    </row>
    <row r="36" spans="1:10" hidden="1" x14ac:dyDescent="0.2">
      <c r="A36" s="46" t="e">
        <v>#REF!</v>
      </c>
      <c r="B36" s="46"/>
      <c r="C36" s="6"/>
      <c r="E36" s="46"/>
      <c r="F36" s="46"/>
      <c r="G36" s="46"/>
      <c r="H36" s="46"/>
    </row>
    <row r="37" spans="1:10" hidden="1" x14ac:dyDescent="0.2"/>
    <row r="38" spans="1:10" ht="45" customHeight="1" x14ac:dyDescent="0.2">
      <c r="B38" s="47" t="str">
        <f>B10</f>
        <v>MCA. LUCILA MARÍN SANTOS</v>
      </c>
      <c r="C38" s="47"/>
      <c r="D38" s="47"/>
      <c r="E38" s="13"/>
      <c r="F38" s="13"/>
      <c r="G38" s="47" t="s">
        <v>33</v>
      </c>
      <c r="H38" s="47"/>
      <c r="I38" s="47"/>
      <c r="J38" s="4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7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7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48"/>
      <c r="N13" s="49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8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7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29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2025-03-08T03:55:10Z</dcterms:modified>
  <cp:category/>
  <cp:contentStatus/>
</cp:coreProperties>
</file>