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2025\FEBRERO-JULIO 2025\DOCENCIA\PRIMER\"/>
    </mc:Choice>
  </mc:AlternateContent>
  <xr:revisionPtr revIDLastSave="0" documentId="8_{70333B20-7BEE-4652-BD78-FC82979552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1" l="1"/>
  <c r="I15" i="1"/>
  <c r="I16" i="1"/>
  <c r="I17" i="1"/>
  <c r="I14" i="1"/>
  <c r="N28" i="2"/>
  <c r="M28" i="2"/>
  <c r="L28" i="2"/>
  <c r="K28" i="2"/>
  <c r="E14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B10" i="2"/>
  <c r="B37" i="2" s="1"/>
  <c r="L8" i="2"/>
  <c r="E8" i="2"/>
  <c r="B37" i="1"/>
  <c r="E28" i="5" l="1"/>
  <c r="I28" i="5" s="1"/>
  <c r="J28" i="5" s="1"/>
  <c r="L28" i="1"/>
  <c r="I28" i="1"/>
  <c r="I28" i="2"/>
  <c r="E28" i="2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  <c r="L28" i="5" l="1"/>
  <c r="H28" i="5"/>
</calcChain>
</file>

<file path=xl/sharedStrings.xml><?xml version="1.0" encoding="utf-8"?>
<sst xmlns="http://schemas.openxmlformats.org/spreadsheetml/2006/main" count="186" uniqueCount="50">
  <si>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</si>
  <si>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</si>
  <si>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</si>
  <si>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</si>
  <si>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</si>
  <si>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</si>
  <si>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</si>
  <si>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</si>
  <si>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</si>
  <si>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</si>
  <si>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</si>
  <si>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</si>
  <si>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</si>
  <si>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</si>
  <si>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</si>
  <si>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</si>
  <si>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</si>
  <si>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</si>
  <si>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</si>
  <si>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</si>
  <si>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</si>
  <si>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</si>
  <si>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</si>
  <si>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</si>
  <si>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</si>
  <si>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</si>
  <si>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</si>
  <si>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</si>
  <si>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</si>
  <si>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</si>
  <si>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</si>
  <si>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</si>
  <si>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</si>
  <si>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</si>
  <si>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</si>
  <si>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1°</t>
  </si>
  <si>
    <t>ISIC</t>
  </si>
  <si>
    <t>2°</t>
  </si>
  <si>
    <t>3°</t>
  </si>
  <si>
    <t>4°</t>
  </si>
  <si>
    <t>ISC. DIEGO DE JESUS VELAZQUEZ LUCHO</t>
  </si>
  <si>
    <t>MINERIA DE DATOS</t>
  </si>
  <si>
    <t>FEB-JUN 25</t>
  </si>
  <si>
    <t>LENGUAJES Y AUTOMATAS II</t>
  </si>
  <si>
    <t>FUNDAMENTOS DE BASE DE DATOS</t>
  </si>
  <si>
    <t>804IN</t>
  </si>
  <si>
    <t>404A</t>
  </si>
  <si>
    <t>604A</t>
  </si>
  <si>
    <t>604B</t>
  </si>
  <si>
    <t>404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</si>
</sst>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8" sqref="H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35</v>
      </c>
      <c r="C8" s="32"/>
      <c r="D8" s="6" t="s">
        <v>6</v>
      </c>
      <c r="E8" s="7">
        <v>5</v>
      </c>
      <c r="F8" s="1"/>
      <c r="G8" s="4" t="s">
        <v>7</v>
      </c>
      <c r="H8" s="7">
        <v>3</v>
      </c>
      <c r="I8" s="42" t="s">
        <v>8</v>
      </c>
      <c r="J8" s="27"/>
      <c r="K8" s="27"/>
      <c r="L8" s="33" t="s">
        <v>42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3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41</v>
      </c>
      <c r="B14" s="11" t="s">
        <v>22</v>
      </c>
      <c r="C14" s="11" t="s">
        <v>45</v>
      </c>
      <c r="D14" s="11" t="s">
        <v>36</v>
      </c>
      <c r="E14" s="11">
        <v>13</v>
      </c>
      <c r="F14" s="11">
        <v>9</v>
      </c>
      <c r="G14" s="11"/>
      <c r="H14" s="12"/>
      <c r="I14" s="11">
        <f>E14-F14</f>
        <v>4</v>
      </c>
      <c r="J14" s="12"/>
      <c r="K14" s="11">
        <v>0</v>
      </c>
      <c r="L14" s="12">
        <v>0</v>
      </c>
      <c r="M14" s="11">
        <v>55.36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44</v>
      </c>
      <c r="B15" s="11" t="s">
        <v>22</v>
      </c>
      <c r="C15" s="11" t="s">
        <v>46</v>
      </c>
      <c r="D15" s="11" t="s">
        <v>36</v>
      </c>
      <c r="E15" s="11">
        <v>25</v>
      </c>
      <c r="F15" s="11">
        <v>18</v>
      </c>
      <c r="G15" s="11"/>
      <c r="H15" s="12"/>
      <c r="I15" s="11">
        <f t="shared" ref="I15:I18" si="0">E15-F15</f>
        <v>7</v>
      </c>
      <c r="J15" s="12"/>
      <c r="K15" s="11">
        <v>0</v>
      </c>
      <c r="L15" s="12">
        <v>0</v>
      </c>
      <c r="M15" s="11">
        <v>62.56</v>
      </c>
      <c r="N15" s="13">
        <v>0.72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47</v>
      </c>
      <c r="D16" s="11" t="s">
        <v>36</v>
      </c>
      <c r="E16" s="11">
        <v>13</v>
      </c>
      <c r="F16" s="11">
        <v>11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64.62</v>
      </c>
      <c r="N16" s="13">
        <v>0.85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43</v>
      </c>
      <c r="B17" s="11" t="s">
        <v>22</v>
      </c>
      <c r="C17" s="11" t="s">
        <v>48</v>
      </c>
      <c r="D17" s="11" t="s">
        <v>36</v>
      </c>
      <c r="E17" s="11">
        <v>10</v>
      </c>
      <c r="F17" s="11">
        <v>6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43.5</v>
      </c>
      <c r="N17" s="13">
        <v>0.6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0" t="s">
        <v>44</v>
      </c>
      <c r="B18" s="11" t="s">
        <v>22</v>
      </c>
      <c r="C18" s="11" t="s">
        <v>49</v>
      </c>
      <c r="D18" s="11" t="s">
        <v>36</v>
      </c>
      <c r="E18" s="11">
        <v>17</v>
      </c>
      <c r="F18" s="11">
        <v>13</v>
      </c>
      <c r="G18" s="11"/>
      <c r="H18" s="11"/>
      <c r="I18" s="11">
        <f t="shared" si="0"/>
        <v>4</v>
      </c>
      <c r="J18" s="11"/>
      <c r="K18" s="11">
        <v>0</v>
      </c>
      <c r="L18" s="12">
        <v>0</v>
      </c>
      <c r="M18" s="11">
        <v>62.64</v>
      </c>
      <c r="N18" s="13">
        <v>0.76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5">
      <c r="A28" s="16" t="s">
        <v>26</v>
      </c>
      <c r="B28" s="17"/>
      <c r="C28" s="17"/>
      <c r="D28" s="17"/>
      <c r="E28" s="17">
        <f>SUM(E14:E27)</f>
        <v>78</v>
      </c>
      <c r="F28" s="17">
        <f t="shared" ref="F28:K28" si="1">SUM(F14:F27)</f>
        <v>57</v>
      </c>
      <c r="G28" s="17">
        <f t="shared" si="1"/>
        <v>0</v>
      </c>
      <c r="H28" s="17">
        <f t="shared" si="1"/>
        <v>0</v>
      </c>
      <c r="I28" s="17">
        <f t="shared" si="1"/>
        <v>21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58.33</v>
      </c>
      <c r="N28" s="22">
        <f>AVERAGE(N15:N27)</f>
        <v>0.73249999999999993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25" t="str">
        <f>B10</f>
        <v>MASI ENEIDA YAZMIN HONORATO RODRIGUEZ</v>
      </c>
      <c r="C37" s="26"/>
      <c r="D37" s="26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" workbookViewId="0">
      <selection activeCell="E17" sqref="E1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37</v>
      </c>
      <c r="C8" s="32"/>
      <c r="D8" s="6" t="s">
        <v>6</v>
      </c>
      <c r="E8" s="5">
        <f>'1'!E8</f>
        <v>5</v>
      </c>
      <c r="G8" s="4" t="s">
        <v>7</v>
      </c>
      <c r="H8" s="5"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">
        <v>41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/>
      <c r="G16" s="11"/>
      <c r="H16" s="12"/>
      <c r="I16" s="11"/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/>
      <c r="G17" s="11"/>
      <c r="H17" s="12"/>
      <c r="I17" s="11"/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v>26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>
        <f>AVERAGE(E14:E17)</f>
        <v>15.25</v>
      </c>
      <c r="F28" s="17">
        <f t="shared" ref="F28:J28" si="0">SUM(F14:F17)</f>
        <v>0</v>
      </c>
      <c r="G28" s="17">
        <f t="shared" si="0"/>
        <v>0</v>
      </c>
      <c r="H28" s="17">
        <f t="shared" si="0"/>
        <v>0</v>
      </c>
      <c r="I28" s="17">
        <f t="shared" si="0"/>
        <v>0</v>
      </c>
      <c r="J28" s="17">
        <f t="shared" si="0"/>
        <v>0</v>
      </c>
      <c r="K28" s="17">
        <f>SUM(K14:K19)</f>
        <v>0</v>
      </c>
      <c r="L28" s="17">
        <f>SUM(L14:L19)</f>
        <v>0</v>
      </c>
      <c r="M28" s="24" t="e">
        <f>AVERAGE(M14:M19)</f>
        <v>#DIV/0!</v>
      </c>
      <c r="N28" s="23" t="e">
        <f>AVERAGE(N14:N19)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38</v>
      </c>
      <c r="C8" s="32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/>
      <c r="G14" s="11"/>
      <c r="H14" s="12"/>
      <c r="I14" s="11">
        <f t="shared" ref="I14:I17" si="0">(E14-SUM(F14:G14))-K14</f>
        <v>13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 t="shared" si="0"/>
        <v>25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/>
      <c r="G16" s="11"/>
      <c r="H16" s="12"/>
      <c r="I16" s="11">
        <f t="shared" si="0"/>
        <v>13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/>
      <c r="G17" s="11"/>
      <c r="H17" s="12"/>
      <c r="I17" s="11">
        <f t="shared" si="0"/>
        <v>10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f>'1'!E18</f>
        <v>17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34"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39</v>
      </c>
      <c r="C8" s="32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/>
      <c r="G14" s="11"/>
      <c r="H14" s="12"/>
      <c r="I14" s="11">
        <f t="shared" ref="I14:I17" si="0">(E14-SUM(F14:G14))-K14</f>
        <v>13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 t="shared" si="0"/>
        <v>25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/>
      <c r="G16" s="11"/>
      <c r="H16" s="12"/>
      <c r="I16" s="11">
        <f t="shared" si="0"/>
        <v>13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/>
      <c r="G17" s="11"/>
      <c r="H17" s="12"/>
      <c r="I17" s="11">
        <f t="shared" si="0"/>
        <v>10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f>'1'!E18</f>
        <v>17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5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0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6" t="s">
        <v>3</v>
      </c>
      <c r="B6" s="27"/>
      <c r="C6" s="27"/>
      <c r="D6" s="27"/>
      <c r="E6" s="47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3" t="s">
        <v>33</v>
      </c>
      <c r="C8" s="32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2" t="s">
        <v>8</v>
      </c>
      <c r="J8" s="27"/>
      <c r="K8" s="27"/>
      <c r="L8" s="33" t="str">
        <f>'1'!L8</f>
        <v>FEB-JUN 25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3" t="str">
        <f>'1'!B10</f>
        <v>MASI ENEIDA YAZMIN HONORATO RODRIGUEZ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5" t="s">
        <v>10</v>
      </c>
      <c r="B12" s="37" t="s">
        <v>11</v>
      </c>
      <c r="C12" s="37" t="s">
        <v>12</v>
      </c>
      <c r="D12" s="39" t="s">
        <v>13</v>
      </c>
      <c r="E12" s="39" t="s">
        <v>14</v>
      </c>
      <c r="F12" s="43" t="s">
        <v>15</v>
      </c>
      <c r="G12" s="44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0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6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13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si="0"/>
        <v>0</v>
      </c>
      <c r="I15" s="11">
        <f t="shared" si="1"/>
        <v>25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/>
      <c r="G17" s="11"/>
      <c r="H17" s="12">
        <f t="shared" si="0"/>
        <v>0</v>
      </c>
      <c r="I17" s="11">
        <f t="shared" si="1"/>
        <v>10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f>'1'!E18</f>
        <v>17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78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78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8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28</v>
      </c>
      <c r="C33" s="27"/>
      <c r="D33" s="27"/>
      <c r="E33" s="1"/>
      <c r="F33" s="1"/>
      <c r="G33" s="30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1"/>
      <c r="C34" s="32"/>
      <c r="D34" s="32"/>
      <c r="E34" s="1"/>
      <c r="F34" s="1"/>
      <c r="G34" s="33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4" t="s">
        <v>30</v>
      </c>
      <c r="B35" s="27"/>
      <c r="C35" s="8"/>
      <c r="D35" s="1"/>
      <c r="E35" s="34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7"/>
      <c r="D37" s="27"/>
      <c r="E37" s="21"/>
      <c r="F37" s="21"/>
      <c r="G37" s="25" t="s">
        <v>40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2025-03-04T20:23:01Z</dcterms:modified>
</cp:coreProperties>
</file>