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CUARTO\"/>
    </mc:Choice>
  </mc:AlternateContent>
  <xr:revisionPtr revIDLastSave="0" documentId="8_{D75BA0BD-91D0-4684-BE4A-17F34AC4167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4" l="1"/>
  <c r="I18" i="3"/>
  <c r="N28" i="2"/>
  <c r="M28" i="2"/>
  <c r="L28" i="2"/>
  <c r="K28" i="2"/>
  <c r="I15" i="2" l="1"/>
  <c r="I16" i="2"/>
  <c r="I17" i="2"/>
  <c r="I18" i="2"/>
  <c r="I19" i="2"/>
  <c r="I20" i="2"/>
  <c r="I14" i="2"/>
  <c r="A17" i="2"/>
  <c r="I18" i="1"/>
  <c r="I15" i="1"/>
  <c r="I16" i="1"/>
  <c r="I17" i="1"/>
  <c r="I14" i="1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  <c r="L28" i="5" l="1"/>
  <c r="H28" i="5"/>
</calcChain>
</file>

<file path=xl/sharedStrings.xml><?xml version="1.0" encoding="utf-8"?>
<sst xmlns="http://schemas.openxmlformats.org/spreadsheetml/2006/main" count="209" uniqueCount="55">
  <si>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</si>
  <si>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</si>
  <si>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</si>
  <si>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</si>
  <si>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</si>
  <si>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</si>
  <si>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</si>
  <si>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</si>
  <si>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</si>
  <si>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</si>
  <si>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</si>
  <si>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</si>
  <si>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</si>
  <si>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</si>
  <si>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</si>
  <si>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</si>
  <si>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</si>
  <si>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</si>
  <si>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</si>
  <si>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</si>
  <si>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</si>
  <si>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</si>
  <si>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</si>
  <si>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</si>
  <si>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</si>
  <si>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</si>
  <si>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</si>
  <si>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</si>
  <si>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</si>
  <si>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</si>
  <si>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</si>
  <si>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</si>
  <si>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</si>
  <si>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</si>
  <si>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</si>
  <si>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</si>
  <si>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</si>
  <si>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</si>
  <si>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</si>
  <si>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</si>
  <si>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</si>
  <si>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</si>
  <si>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</si>
  <si>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</si>
  <si>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</si>
  <si>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</si>
  <si>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</si>
  <si>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</si>
  <si>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</si>
  <si>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</si>
  <si>
    <t>II</t>
  </si>
  <si>
    <t>III</t>
  </si>
  <si>
    <t>404B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</si>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</sst>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shrinkToFit="1"/>
    </xf>
    <xf numFmtId="0" fontId="0" fillId="0" borderId="0" xfId="0" applyAlignment="1">
      <alignment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4" sqref="K14: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35</v>
      </c>
      <c r="C8" s="32"/>
      <c r="D8" s="6" t="s">
        <v>6</v>
      </c>
      <c r="E8" s="7">
        <v>5</v>
      </c>
      <c r="F8" s="1"/>
      <c r="G8" s="4" t="s">
        <v>7</v>
      </c>
      <c r="H8" s="7">
        <v>3</v>
      </c>
      <c r="I8" s="42" t="s">
        <v>8</v>
      </c>
      <c r="J8" s="27"/>
      <c r="K8" s="27"/>
      <c r="L8" s="33" t="s">
        <v>42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3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MASI ENEIDA YAZMIN HONORATO RODRIGUEZ</v>
      </c>
      <c r="C37" s="26"/>
      <c r="D37" s="26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1" workbookViewId="0">
      <selection activeCell="C18" sqref="C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6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37</v>
      </c>
      <c r="C8" s="32"/>
      <c r="D8" s="6" t="s">
        <v>6</v>
      </c>
      <c r="E8" s="5">
        <f>'1'!E8</f>
        <v>5</v>
      </c>
      <c r="G8" s="4" t="s">
        <v>7</v>
      </c>
      <c r="H8" s="5"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7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47.27</v>
      </c>
      <c r="N14" s="13">
        <v>0.64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50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ref="I15:I20" si="0">E15-F15</f>
        <v>9</v>
      </c>
      <c r="J15" s="12"/>
      <c r="K15" s="11">
        <v>0</v>
      </c>
      <c r="L15" s="12">
        <v>0</v>
      </c>
      <c r="M15" s="11">
        <v>49.44</v>
      </c>
      <c r="N15" s="13">
        <v>0.64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65.400000000000006</v>
      </c>
      <c r="N16" s="13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7</v>
      </c>
      <c r="G17" s="11"/>
      <c r="H17" s="12"/>
      <c r="I17" s="11">
        <f t="shared" si="0"/>
        <v>3</v>
      </c>
      <c r="J17" s="12"/>
      <c r="K17" s="11">
        <v>3</v>
      </c>
      <c r="L17" s="12">
        <v>0.3</v>
      </c>
      <c r="M17" s="11">
        <v>49</v>
      </c>
      <c r="N17" s="13">
        <v>0.7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50</v>
      </c>
      <c r="C18" s="11" t="str">
        <f>'1'!C18</f>
        <v>404 B</v>
      </c>
      <c r="D18" s="11" t="str">
        <f>'1'!D18</f>
        <v>ISIC</v>
      </c>
      <c r="E18" s="11">
        <v>26</v>
      </c>
      <c r="F18" s="11">
        <v>8</v>
      </c>
      <c r="G18" s="11"/>
      <c r="H18" s="12"/>
      <c r="I18" s="11">
        <f t="shared" si="0"/>
        <v>18</v>
      </c>
      <c r="J18" s="12"/>
      <c r="K18" s="11">
        <v>0</v>
      </c>
      <c r="L18" s="12">
        <v>0</v>
      </c>
      <c r="M18" s="11">
        <v>35.119999999999997</v>
      </c>
      <c r="N18" s="13">
        <v>0.47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44</v>
      </c>
      <c r="B19" s="11" t="s">
        <v>51</v>
      </c>
      <c r="C19" s="11" t="s">
        <v>46</v>
      </c>
      <c r="D19" s="11" t="s">
        <v>36</v>
      </c>
      <c r="E19" s="11">
        <v>25</v>
      </c>
      <c r="F19" s="11">
        <v>20</v>
      </c>
      <c r="G19" s="11"/>
      <c r="H19" s="12"/>
      <c r="I19" s="11">
        <f t="shared" si="0"/>
        <v>5</v>
      </c>
      <c r="J19" s="12"/>
      <c r="K19" s="11">
        <v>0</v>
      </c>
      <c r="L19" s="12">
        <v>0</v>
      </c>
      <c r="M19" s="11">
        <v>67.28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">
        <v>44</v>
      </c>
      <c r="B20" s="11" t="s">
        <v>51</v>
      </c>
      <c r="C20" s="11" t="s">
        <v>52</v>
      </c>
      <c r="D20" s="11" t="s">
        <v>36</v>
      </c>
      <c r="E20" s="11">
        <v>26</v>
      </c>
      <c r="F20" s="11">
        <v>9</v>
      </c>
      <c r="G20" s="11"/>
      <c r="H20" s="12"/>
      <c r="I20" s="11">
        <f t="shared" si="0"/>
        <v>17</v>
      </c>
      <c r="J20" s="12"/>
      <c r="K20" s="11">
        <v>0</v>
      </c>
      <c r="L20" s="12">
        <v>0</v>
      </c>
      <c r="M20" s="11">
        <v>45.82</v>
      </c>
      <c r="N20" s="13">
        <v>0.53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1">SUM(F14:F17)</f>
        <v>41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>SUM(K14:K20)</f>
        <v>3</v>
      </c>
      <c r="L28" s="17">
        <f>SUM(L14:L20)</f>
        <v>0.3</v>
      </c>
      <c r="M28" s="24">
        <f>AVERAGE(M14:M20)</f>
        <v>51.332857142857144</v>
      </c>
      <c r="N28" s="23">
        <f>AVERAGE(N14:N20)</f>
        <v>0.67142857142857149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L19" sqref="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38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51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11</v>
      </c>
      <c r="G14" s="11"/>
      <c r="H14" s="12"/>
      <c r="I14" s="11">
        <f t="shared" ref="I14:I18" si="0">(E14-SUM(F14:G14))-K14</f>
        <v>2</v>
      </c>
      <c r="J14" s="12"/>
      <c r="K14" s="11">
        <v>0</v>
      </c>
      <c r="L14" s="12">
        <v>0</v>
      </c>
      <c r="M14" s="11">
        <v>61.91</v>
      </c>
      <c r="N14" s="13">
        <v>0.85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53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si="0"/>
        <v>9</v>
      </c>
      <c r="J15" s="12"/>
      <c r="K15" s="11">
        <v>0</v>
      </c>
      <c r="L15" s="12">
        <v>0</v>
      </c>
      <c r="M15" s="11">
        <v>49.52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51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5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31.5</v>
      </c>
      <c r="N16" s="13">
        <v>0.38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51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53</v>
      </c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7</v>
      </c>
      <c r="G18" s="11"/>
      <c r="H18" s="12"/>
      <c r="I18" s="11">
        <f t="shared" si="0"/>
        <v>10</v>
      </c>
      <c r="J18" s="12"/>
      <c r="K18" s="11">
        <v>0</v>
      </c>
      <c r="L18" s="12">
        <v>0</v>
      </c>
      <c r="M18" s="11">
        <v>31.646999999999998</v>
      </c>
      <c r="N18" s="13">
        <v>0.41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14" workbookViewId="0">
      <selection activeCell="E38" sqref="E3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39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53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5</v>
      </c>
      <c r="G14" s="11"/>
      <c r="H14" s="12"/>
      <c r="I14" s="11">
        <f t="shared" ref="I14:I18" si="0">(E14-SUM(F14:G14))-K14</f>
        <v>8</v>
      </c>
      <c r="J14" s="12"/>
      <c r="K14" s="11">
        <v>0</v>
      </c>
      <c r="L14" s="12">
        <v>0</v>
      </c>
      <c r="M14" s="11">
        <v>31.8</v>
      </c>
      <c r="N14" s="13">
        <v>0.45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54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</v>
      </c>
      <c r="G15" s="11"/>
      <c r="H15" s="12"/>
      <c r="I15" s="11">
        <f t="shared" si="0"/>
        <v>24</v>
      </c>
      <c r="J15" s="12"/>
      <c r="K15" s="11">
        <v>0</v>
      </c>
      <c r="L15" s="12">
        <v>0</v>
      </c>
      <c r="M15" s="11">
        <v>2.8</v>
      </c>
      <c r="N15" s="13">
        <v>0.96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53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7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40</v>
      </c>
      <c r="N16" s="13">
        <v>0.54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53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21</v>
      </c>
      <c r="N17" s="13">
        <v>0.3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54</v>
      </c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3</v>
      </c>
      <c r="G18" s="11"/>
      <c r="H18" s="12"/>
      <c r="I18" s="11">
        <f t="shared" si="0"/>
        <v>14</v>
      </c>
      <c r="J18" s="12"/>
      <c r="K18" s="11">
        <v>0</v>
      </c>
      <c r="L18" s="12">
        <v>0</v>
      </c>
      <c r="M18" s="11">
        <v>12.35</v>
      </c>
      <c r="N18" s="13">
        <v>0.18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50"/>
      <c r="D37" s="50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33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13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si="0"/>
        <v>0</v>
      </c>
      <c r="I15" s="11">
        <f t="shared" si="1"/>
        <v>25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78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2025-06-05T17:46:14Z</dcterms:modified>
</cp:coreProperties>
</file>