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42505E56-C01E-41EB-8D41-14C7A4F29E72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0" l="1"/>
  <c r="N23" i="10"/>
  <c r="M23" i="10"/>
  <c r="K23" i="10"/>
  <c r="G23" i="10"/>
  <c r="F23" i="10"/>
  <c r="E23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3" i="10" l="1"/>
  <c r="J23" i="10" s="1"/>
  <c r="H23" i="10"/>
  <c r="L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<sst xmlns="http://schemas.openxmlformats.org/spreadsheetml/2006/main" count="47" uniqueCount="41">
  <si>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</si>
  <si>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</si>
  <si>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</si>
  <si>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</si>
  <si>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</si>
  <si>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</si>
  <si>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</si>
  <si>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</si>
  <si>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</si>
  <si>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</si>
  <si>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</si>
  <si>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</si>
  <si>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</si>
  <si>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</si>
  <si>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</si>
  <si>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</si>
  <si>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</si>
  <si>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</si>
  <si>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</si>
  <si>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</si>
  <si>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</si>
  <si>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</si>
  <si>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</si>
  <si>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</si>
  <si>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</si>
  <si>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</si>
  <si>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</si>
  <si>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</si>
  <si>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</si>
  <si>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</si>
  <si>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</si>
  <si>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</si>
  <si>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</si>
  <si>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</si>
  <si>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IMEC</t>
  </si>
  <si>
    <t>FEB-JUN 2025</t>
  </si>
  <si>
    <t>207-C</t>
  </si>
  <si>
    <t>201-B</t>
  </si>
  <si>
    <t>211-B</t>
  </si>
  <si>
    <t>CALCULO INTEGRAL</t>
  </si>
  <si>
    <t>ALGEBRA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</si>
</sst>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28</xdr:row>
      <xdr:rowOff>69389</xdr:rowOff>
    </xdr:from>
    <xdr:to>
      <xdr:col>8</xdr:col>
      <xdr:colOff>382521</xdr:colOff>
      <xdr:row>28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27</xdr:row>
      <xdr:rowOff>135882</xdr:rowOff>
    </xdr:from>
    <xdr:to>
      <xdr:col>3</xdr:col>
      <xdr:colOff>899522</xdr:colOff>
      <xdr:row>28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="85" zoomScaleNormal="85" zoomScaleSheetLayoutView="100" workbookViewId="0">
      <selection activeCell="N18" sqref="N18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2">
        <v>2</v>
      </c>
      <c r="C8" s="32"/>
      <c r="D8" s="14" t="s">
        <v>4</v>
      </c>
      <c r="E8" s="5">
        <v>3</v>
      </c>
      <c r="G8" s="4" t="s">
        <v>5</v>
      </c>
      <c r="H8" s="5">
        <v>3</v>
      </c>
      <c r="I8" s="31" t="s">
        <v>6</v>
      </c>
      <c r="J8" s="31"/>
      <c r="K8" s="31"/>
      <c r="L8" s="32" t="s">
        <v>35</v>
      </c>
      <c r="M8" s="32"/>
      <c r="N8" s="32"/>
    </row>
    <row r="10" spans="1:14" x14ac:dyDescent="0.3">
      <c r="A10" s="4" t="s">
        <v>7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3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4.9" x14ac:dyDescent="0.3">
      <c r="A14" s="8" t="s">
        <v>40</v>
      </c>
      <c r="B14" s="9" t="s">
        <v>20</v>
      </c>
      <c r="C14" s="9" t="s">
        <v>38</v>
      </c>
      <c r="D14" s="9" t="s">
        <v>34</v>
      </c>
      <c r="E14" s="9">
        <v>20</v>
      </c>
      <c r="F14" s="9">
        <v>18</v>
      </c>
      <c r="G14" s="9"/>
      <c r="H14" s="10">
        <f t="shared" ref="H14:H16" si="0">F14/E14</f>
        <v>0.9</v>
      </c>
      <c r="I14" s="9">
        <f t="shared" ref="I14:I23" si="1">(E14-SUM(F14:G14))-K14</f>
        <v>2</v>
      </c>
      <c r="J14" s="10">
        <f t="shared" ref="J14:J23" si="2">I14/E14</f>
        <v>0.1</v>
      </c>
      <c r="K14" s="9">
        <v>0</v>
      </c>
      <c r="L14" s="10">
        <f t="shared" ref="L14:L23" si="3">K14/E14</f>
        <v>0</v>
      </c>
      <c r="M14" s="9">
        <v>77</v>
      </c>
      <c r="N14" s="15">
        <v>0.67</v>
      </c>
    </row>
    <row r="15" spans="1:14" s="11" customFormat="1" ht="24.9" x14ac:dyDescent="0.3">
      <c r="A15" s="8" t="s">
        <v>39</v>
      </c>
      <c r="B15" s="9" t="s">
        <v>20</v>
      </c>
      <c r="C15" s="9" t="s">
        <v>37</v>
      </c>
      <c r="D15" s="9" t="s">
        <v>33</v>
      </c>
      <c r="E15" s="9">
        <v>33</v>
      </c>
      <c r="F15" s="9">
        <v>30</v>
      </c>
      <c r="G15" s="9"/>
      <c r="H15" s="10">
        <f t="shared" si="0"/>
        <v>0.90909090909090906</v>
      </c>
      <c r="I15" s="9">
        <f t="shared" si="1"/>
        <v>3</v>
      </c>
      <c r="J15" s="10">
        <f t="shared" si="2"/>
        <v>9.0909090909090912E-2</v>
      </c>
      <c r="K15" s="9">
        <v>0</v>
      </c>
      <c r="L15" s="10">
        <f t="shared" si="3"/>
        <v>0</v>
      </c>
      <c r="M15" s="9">
        <v>84</v>
      </c>
      <c r="N15" s="15">
        <v>0.53</v>
      </c>
    </row>
    <row r="16" spans="1:14" s="11" customFormat="1" ht="24.9" x14ac:dyDescent="0.3">
      <c r="A16" s="8" t="s">
        <v>39</v>
      </c>
      <c r="B16" s="9" t="s">
        <v>20</v>
      </c>
      <c r="C16" s="9" t="s">
        <v>36</v>
      </c>
      <c r="D16" s="9" t="s">
        <v>32</v>
      </c>
      <c r="E16" s="9">
        <v>19</v>
      </c>
      <c r="F16" s="9">
        <v>18</v>
      </c>
      <c r="G16" s="9"/>
      <c r="H16" s="10">
        <f t="shared" si="0"/>
        <v>0.94736842105263153</v>
      </c>
      <c r="I16" s="9">
        <f t="shared" si="1"/>
        <v>1</v>
      </c>
      <c r="J16" s="10">
        <f t="shared" si="2"/>
        <v>5.2631578947368418E-2</v>
      </c>
      <c r="K16" s="9">
        <v>0</v>
      </c>
      <c r="L16" s="10">
        <f t="shared" si="3"/>
        <v>0</v>
      </c>
      <c r="M16" s="9">
        <v>88</v>
      </c>
      <c r="N16" s="15">
        <v>0.5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2.9" thickBot="1" x14ac:dyDescent="0.35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18">
        <f>SUM(F23:G23)/E23</f>
        <v>0.91666666666666663</v>
      </c>
      <c r="I23" s="17">
        <f t="shared" si="1"/>
        <v>6</v>
      </c>
      <c r="J23" s="18">
        <f t="shared" si="2"/>
        <v>8.3333333333333329E-2</v>
      </c>
      <c r="K23" s="17">
        <f>SUM(K14:K22)</f>
        <v>0</v>
      </c>
      <c r="L23" s="18">
        <f t="shared" si="3"/>
        <v>0</v>
      </c>
      <c r="M23" s="17">
        <f>AVERAGE(M14:M22)</f>
        <v>83</v>
      </c>
      <c r="N23" s="19">
        <f>AVERAGE(N14:N22)</f>
        <v>0.56666666666666676</v>
      </c>
    </row>
    <row r="25" spans="1:14" ht="120" customHeight="1" x14ac:dyDescent="0.3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7" spans="1:14" x14ac:dyDescent="0.3">
      <c r="A27" s="12"/>
    </row>
    <row r="28" spans="1:14" x14ac:dyDescent="0.3">
      <c r="B28" s="35" t="s">
        <v>26</v>
      </c>
      <c r="C28" s="35"/>
      <c r="D28" s="35"/>
      <c r="G28" s="20" t="s">
        <v>27</v>
      </c>
      <c r="H28" s="20"/>
      <c r="I28" s="20"/>
      <c r="J28" s="20"/>
    </row>
    <row r="29" spans="1:14" ht="62.25" customHeight="1" x14ac:dyDescent="0.3">
      <c r="B29" s="36"/>
      <c r="C29" s="36"/>
      <c r="D29" s="36"/>
      <c r="G29" s="32"/>
      <c r="H29" s="32"/>
      <c r="I29" s="32"/>
      <c r="J29" s="32"/>
    </row>
    <row r="30" spans="1:14" hidden="1" x14ac:dyDescent="0.3">
      <c r="A30" s="37" t="e">
        <v>#REF!</v>
      </c>
      <c r="B30" s="37"/>
      <c r="C30" s="6"/>
      <c r="E30" s="37"/>
      <c r="F30" s="37"/>
      <c r="G30" s="37"/>
      <c r="H30" s="37"/>
    </row>
    <row r="31" spans="1:14" hidden="1" x14ac:dyDescent="0.3"/>
    <row r="32" spans="1:14" ht="45" customHeight="1" x14ac:dyDescent="0.3">
      <c r="B32" s="38" t="str">
        <f>B10</f>
        <v>ING. MIGUEL REYES FISCAL</v>
      </c>
      <c r="C32" s="38"/>
      <c r="D32" s="38"/>
      <c r="E32" s="13"/>
      <c r="F32" s="13"/>
      <c r="G32" s="38" t="s">
        <v>30</v>
      </c>
      <c r="H32" s="38"/>
      <c r="I32" s="38"/>
      <c r="J32" s="38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2025-04-03T01:20:56Z</dcterms:modified>
  <cp:category/>
  <cp:contentStatus/>
</cp:coreProperties>
</file>