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MRF\"/>
    </mc:Choice>
  </mc:AlternateContent>
  <xr:revisionPtr revIDLastSave="0" documentId="8_{D58D22C3-0242-42FB-B6B2-DE616D7D9C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" sheetId="10" r:id="rId1"/>
  </sheets>
  <definedNames>
    <definedName name="_xlnm.Print_Area" localSheetId="0">'2'!$A$1:$N$32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0" l="1"/>
  <c r="N23" i="10"/>
  <c r="M23" i="10"/>
  <c r="K23" i="10"/>
  <c r="G23" i="10"/>
  <c r="F23" i="10"/>
  <c r="E23" i="10"/>
  <c r="L16" i="10"/>
  <c r="I16" i="10"/>
  <c r="L15" i="10"/>
  <c r="I15" i="10"/>
  <c r="L14" i="10"/>
  <c r="I14" i="10"/>
  <c r="I23" i="10" l="1"/>
  <c r="J23" i="10" s="1"/>
  <c r="H23" i="10"/>
  <c r="L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<sst xmlns="http://schemas.openxmlformats.org/spreadsheetml/2006/main" count="47" uniqueCount="42">
  <si>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</si>
  <si>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</si>
  <si>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</si>
  <si>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</si>
  <si>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</si>
  <si>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</si>
  <si>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</si>
  <si>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</si>
  <si>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</si>
  <si>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</si>
  <si>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</si>
  <si>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</si>
  <si>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</si>
  <si>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</si>
  <si>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</si>
  <si>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</si>
  <si>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</si>
  <si>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</si>
  <si>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</si>
  <si>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</si>
  <si>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</si>
  <si>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</si>
  <si>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</si>
  <si>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</si>
  <si>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</si>
  <si>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</si>
  <si>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</si>
  <si>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</si>
  <si>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</si>
  <si>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</si>
  <si>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>D.E. TONATIUH SOSME SANCHEZ</t>
  </si>
  <si>
    <t>ING. MIGUEL REYES FISCAL</t>
  </si>
  <si>
    <t>IGEM</t>
  </si>
  <si>
    <t>IIND</t>
  </si>
  <si>
    <t>FEB-JUN 2025</t>
  </si>
  <si>
    <t>207-C</t>
  </si>
  <si>
    <t>201-B</t>
  </si>
  <si>
    <t>211-B</t>
  </si>
  <si>
    <t>CALCULO INTEGRAL</t>
  </si>
  <si>
    <t>ALGEBRA LINEAL</t>
  </si>
  <si>
    <t>II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</si>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</sst>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28</xdr:row>
      <xdr:rowOff>69389</xdr:rowOff>
    </xdr:from>
    <xdr:to>
      <xdr:col>8</xdr:col>
      <xdr:colOff>382521</xdr:colOff>
      <xdr:row>28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27</xdr:row>
      <xdr:rowOff>135882</xdr:rowOff>
    </xdr:from>
    <xdr:to>
      <xdr:col>3</xdr:col>
      <xdr:colOff>899522</xdr:colOff>
      <xdr:row>28</xdr:row>
      <xdr:rowOff>781209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="85" zoomScaleNormal="85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8.5546875" style="1" bestFit="1" customWidth="1"/>
    <col min="2" max="2" width="7.88671875" style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>
        <v>2</v>
      </c>
      <c r="C8" s="27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27" t="s">
        <v>34</v>
      </c>
      <c r="M8" s="27"/>
      <c r="N8" s="27"/>
    </row>
    <row r="10" spans="1:14" x14ac:dyDescent="0.25">
      <c r="A10" s="4" t="s">
        <v>7</v>
      </c>
      <c r="B10" s="27" t="s">
        <v>31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39</v>
      </c>
      <c r="B14" s="9" t="s">
        <v>40</v>
      </c>
      <c r="C14" s="9" t="s">
        <v>37</v>
      </c>
      <c r="D14" s="9" t="s">
        <v>41</v>
      </c>
      <c r="E14" s="9">
        <v>20</v>
      </c>
      <c r="F14" s="9">
        <v>18</v>
      </c>
      <c r="G14" s="9"/>
      <c r="H14" s="10"/>
      <c r="I14" s="9">
        <f t="shared" ref="I14:I23" si="0">(E14-SUM(F14:G14))-K14</f>
        <v>2</v>
      </c>
      <c r="J14" s="10"/>
      <c r="K14" s="9">
        <v>0</v>
      </c>
      <c r="L14" s="10">
        <f t="shared" ref="L14:L23" si="1">K14/E14</f>
        <v>0</v>
      </c>
      <c r="M14" s="9">
        <v>77</v>
      </c>
      <c r="N14" s="15">
        <v>0.67</v>
      </c>
    </row>
    <row r="15" spans="1:14" s="11" customFormat="1" ht="26.4" x14ac:dyDescent="0.25">
      <c r="A15" s="8" t="s">
        <v>38</v>
      </c>
      <c r="B15" s="9" t="s">
        <v>40</v>
      </c>
      <c r="C15" s="9" t="s">
        <v>36</v>
      </c>
      <c r="D15" s="9" t="s">
        <v>33</v>
      </c>
      <c r="E15" s="9">
        <v>33</v>
      </c>
      <c r="F15" s="9">
        <v>30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0.53</v>
      </c>
    </row>
    <row r="16" spans="1:14" s="11" customFormat="1" ht="26.4" x14ac:dyDescent="0.25">
      <c r="A16" s="8" t="s">
        <v>38</v>
      </c>
      <c r="B16" s="9" t="s">
        <v>40</v>
      </c>
      <c r="C16" s="9" t="s">
        <v>35</v>
      </c>
      <c r="D16" s="9" t="s">
        <v>32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88</v>
      </c>
      <c r="N16" s="15">
        <v>0.5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8" thickBot="1" x14ac:dyDescent="0.3">
      <c r="A23" s="16" t="s">
        <v>23</v>
      </c>
      <c r="B23" s="17" t="s">
        <v>24</v>
      </c>
      <c r="C23" s="17" t="s">
        <v>24</v>
      </c>
      <c r="D23" s="17" t="s">
        <v>24</v>
      </c>
      <c r="E23" s="17">
        <f>SUM(E14:E22)</f>
        <v>72</v>
      </c>
      <c r="F23" s="17">
        <f>SUM(F14:F22)</f>
        <v>66</v>
      </c>
      <c r="G23" s="17">
        <f>SUM(G14:G22)</f>
        <v>0</v>
      </c>
      <c r="H23" s="18">
        <f>SUM(F23:G23)/E23</f>
        <v>0.91666666666666663</v>
      </c>
      <c r="I23" s="17">
        <f t="shared" si="0"/>
        <v>6</v>
      </c>
      <c r="J23" s="18">
        <f t="shared" ref="J14:J23" si="2">I23/E23</f>
        <v>8.3333333333333329E-2</v>
      </c>
      <c r="K23" s="17">
        <f>SUM(K14:K22)</f>
        <v>0</v>
      </c>
      <c r="L23" s="18">
        <f t="shared" si="1"/>
        <v>0</v>
      </c>
      <c r="M23" s="17">
        <f>AVERAGE(M14:M22)</f>
        <v>83</v>
      </c>
      <c r="N23" s="19">
        <f>AVERAGE(N14:N22)</f>
        <v>0.56666666666666676</v>
      </c>
    </row>
    <row r="25" spans="1:14" ht="120" customHeight="1" x14ac:dyDescent="0.25">
      <c r="A25" s="30" t="s">
        <v>25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7" spans="1:14" x14ac:dyDescent="0.25">
      <c r="A27" s="12"/>
    </row>
    <row r="28" spans="1:14" x14ac:dyDescent="0.25">
      <c r="B28" s="24" t="s">
        <v>26</v>
      </c>
      <c r="C28" s="24"/>
      <c r="D28" s="24"/>
      <c r="G28" s="25" t="s">
        <v>27</v>
      </c>
      <c r="H28" s="25"/>
      <c r="I28" s="25"/>
      <c r="J28" s="25"/>
    </row>
    <row r="29" spans="1:14" ht="62.25" customHeight="1" x14ac:dyDescent="0.25">
      <c r="B29" s="26"/>
      <c r="C29" s="26"/>
      <c r="D29" s="26"/>
      <c r="G29" s="27"/>
      <c r="H29" s="27"/>
      <c r="I29" s="27"/>
      <c r="J29" s="27"/>
    </row>
    <row r="30" spans="1:14" hidden="1" x14ac:dyDescent="0.25">
      <c r="A30" s="20" t="e">
        <v>#REF!</v>
      </c>
      <c r="B30" s="20"/>
      <c r="C30" s="6"/>
      <c r="E30" s="20"/>
      <c r="F30" s="20"/>
      <c r="G30" s="20"/>
      <c r="H30" s="20"/>
    </row>
    <row r="31" spans="1:14" hidden="1" x14ac:dyDescent="0.25"/>
    <row r="32" spans="1:14" ht="45" customHeight="1" x14ac:dyDescent="0.25">
      <c r="B32" s="21" t="str">
        <f>B10</f>
        <v>ING. MIGUEL REYES FISCAL</v>
      </c>
      <c r="C32" s="21"/>
      <c r="D32" s="21"/>
      <c r="E32" s="13"/>
      <c r="F32" s="13"/>
      <c r="G32" s="21" t="s">
        <v>30</v>
      </c>
      <c r="H32" s="21"/>
      <c r="I32" s="21"/>
      <c r="J32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</vt:lpstr>
      <vt:lpstr>'2'!Área_de_impresión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2024-01-15T16:08:21Z</cp:lastPrinted>
  <dcterms:created xsi:type="dcterms:W3CDTF">2021-11-22T14:45:25Z</dcterms:created>
  <dcterms:modified xsi:type="dcterms:W3CDTF">2025-04-05T01:02:03Z</dcterms:modified>
  <cp:category/>
  <cp:contentStatus/>
</cp:coreProperties>
</file>