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BCEB6A5F-2163-40D2-9C05-1CEB1C44BEC8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3ER REPORTE" sheetId="10" r:id="rId1"/>
  </sheets>
  <definedNames>
    <definedName name="_xlnm.Print_Area" localSheetId="0">'3ER REPORTE'!$A$1:$N$32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0" l="1"/>
  <c r="N23" i="10"/>
  <c r="M23" i="10"/>
  <c r="K23" i="10"/>
  <c r="G23" i="10"/>
  <c r="F23" i="10"/>
  <c r="E23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23" i="10" l="1"/>
  <c r="J23" i="10" s="1"/>
  <c r="H23" i="10"/>
  <c r="L2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<sst xmlns="http://schemas.openxmlformats.org/spreadsheetml/2006/main" count="47" uniqueCount="42">
  <si>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</si>
  <si>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</si>
  <si>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</si>
  <si>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</si>
  <si>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</si>
  <si>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</si>
  <si>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</si>
  <si>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</si>
  <si>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</si>
  <si>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</si>
  <si>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</si>
  <si>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</si>
  <si>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</si>
  <si>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</si>
  <si>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</si>
  <si>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</si>
  <si>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</si>
  <si>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</si>
  <si>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</si>
  <si>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</si>
  <si>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</si>
  <si>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</si>
  <si>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</si>
  <si>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</si>
  <si>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</si>
  <si>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</si>
  <si>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</si>
  <si>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</si>
  <si>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</si>
  <si>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DEPARTAMENTO DE CIENCIAS BÁSICAS</t>
  </si>
  <si>
    <t>D.E. TONATIUH SOSME SANCHEZ</t>
  </si>
  <si>
    <t>ING. MIGUEL REYES FISCAL</t>
  </si>
  <si>
    <t>IGEM</t>
  </si>
  <si>
    <t>IIND</t>
  </si>
  <si>
    <t>IMEC</t>
  </si>
  <si>
    <t>FEB-JUN 2025</t>
  </si>
  <si>
    <t>207-C</t>
  </si>
  <si>
    <t>201-B</t>
  </si>
  <si>
    <t>211-B</t>
  </si>
  <si>
    <t>CALCULO INTEGRAL</t>
  </si>
  <si>
    <t>ALGEBRA LINEAL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</si>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</sst>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115260</xdr:colOff>
      <xdr:row>28</xdr:row>
      <xdr:rowOff>69389</xdr:rowOff>
    </xdr:from>
    <xdr:to>
      <xdr:col>8</xdr:col>
      <xdr:colOff>382521</xdr:colOff>
      <xdr:row>28</xdr:row>
      <xdr:rowOff>747192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454B6AB-9795-F3C7-0F3D-CA731A4A2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5193" y="7401237"/>
          <a:ext cx="1093294" cy="677803"/>
        </a:xfrm>
        <a:prstGeom prst="rect">
          <a:avLst/>
        </a:prstGeom>
      </xdr:spPr>
    </xdr:pic>
    <xdr:clientData/>
  </xdr:twoCellAnchor>
  <xdr:twoCellAnchor editAs="oneCell">
    <xdr:from>
      <xdr:col>2</xdr:col>
      <xdr:colOff>384202</xdr:colOff>
      <xdr:row>27</xdr:row>
      <xdr:rowOff>135882</xdr:rowOff>
    </xdr:from>
    <xdr:to>
      <xdr:col>3</xdr:col>
      <xdr:colOff>899522</xdr:colOff>
      <xdr:row>28</xdr:row>
      <xdr:rowOff>781209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A75EE1F-73A7-2252-6A3D-E3D25FE246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3445009" y="7461328"/>
          <a:ext cx="905924" cy="8054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tabSelected="1" topLeftCell="A10" zoomScale="85" zoomScaleNormal="85" zoomScaleSheetLayoutView="100" workbookViewId="0">
      <selection activeCell="L20" sqref="L20"/>
    </sheetView>
  </sheetViews>
  <sheetFormatPr baseColWidth="10" defaultColWidth="11.4609375" defaultRowHeight="12.45" x14ac:dyDescent="0.3"/>
  <cols>
    <col min="1" max="1" width="38.53515625" style="1" bestFit="1" customWidth="1"/>
    <col min="2" max="2" width="7.84375" style="1" customWidth="1"/>
    <col min="3" max="3" width="5.53515625" style="1" bestFit="1" customWidth="1"/>
    <col min="4" max="4" width="21.84375" style="1" customWidth="1"/>
    <col min="5" max="5" width="9.4609375" style="1" customWidth="1"/>
    <col min="6" max="7" width="7.53515625" style="1" customWidth="1"/>
    <col min="8" max="8" width="11.69140625" style="1" customWidth="1"/>
    <col min="9" max="12" width="7.53515625" style="1" customWidth="1"/>
    <col min="13" max="16384" width="11.4609375" style="1"/>
  </cols>
  <sheetData>
    <row r="1" spans="1:14" ht="62.25" customHeight="1" x14ac:dyDescent="0.3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3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3">
      <c r="A8" s="4" t="s">
        <v>3</v>
      </c>
      <c r="B8" s="27">
        <v>3</v>
      </c>
      <c r="C8" s="27"/>
      <c r="D8" s="14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35</v>
      </c>
      <c r="M8" s="27"/>
      <c r="N8" s="27"/>
    </row>
    <row r="10" spans="1:14" x14ac:dyDescent="0.3">
      <c r="A10" s="4" t="s">
        <v>7</v>
      </c>
      <c r="B10" s="27" t="s">
        <v>31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2.9" thickBot="1" x14ac:dyDescent="0.3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3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3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1" customFormat="1" ht="24.9" x14ac:dyDescent="0.3">
      <c r="A14" s="8" t="s">
        <v>40</v>
      </c>
      <c r="B14" s="9" t="s">
        <v>41</v>
      </c>
      <c r="C14" s="9" t="s">
        <v>38</v>
      </c>
      <c r="D14" s="9" t="s">
        <v>34</v>
      </c>
      <c r="E14" s="9">
        <v>20</v>
      </c>
      <c r="F14" s="9">
        <v>16</v>
      </c>
      <c r="G14" s="9"/>
      <c r="H14" s="10">
        <f t="shared" ref="H14:H16" si="0">F14/E14</f>
        <v>0.8</v>
      </c>
      <c r="I14" s="9">
        <f t="shared" ref="I14:I23" si="1">(E14-SUM(F14:G14))-K14</f>
        <v>4</v>
      </c>
      <c r="J14" s="10">
        <f t="shared" ref="J14:J23" si="2">I14/E14</f>
        <v>0.2</v>
      </c>
      <c r="K14" s="9">
        <v>0</v>
      </c>
      <c r="L14" s="10">
        <f t="shared" ref="L14:L23" si="3">K14/E14</f>
        <v>0</v>
      </c>
      <c r="M14" s="9">
        <v>80</v>
      </c>
      <c r="N14" s="15">
        <v>0.62</v>
      </c>
    </row>
    <row r="15" spans="1:14" s="11" customFormat="1" ht="24.9" x14ac:dyDescent="0.3">
      <c r="A15" s="8" t="s">
        <v>39</v>
      </c>
      <c r="B15" s="9" t="s">
        <v>41</v>
      </c>
      <c r="C15" s="9" t="s">
        <v>37</v>
      </c>
      <c r="D15" s="9" t="s">
        <v>33</v>
      </c>
      <c r="E15" s="9">
        <v>33</v>
      </c>
      <c r="F15" s="9">
        <v>27</v>
      </c>
      <c r="G15" s="9"/>
      <c r="H15" s="10">
        <f t="shared" si="0"/>
        <v>0.81818181818181823</v>
      </c>
      <c r="I15" s="9">
        <f t="shared" si="1"/>
        <v>6</v>
      </c>
      <c r="J15" s="10">
        <f t="shared" si="2"/>
        <v>0.18181818181818182</v>
      </c>
      <c r="K15" s="9">
        <v>0</v>
      </c>
      <c r="L15" s="10">
        <f t="shared" si="3"/>
        <v>0</v>
      </c>
      <c r="M15" s="9">
        <v>82</v>
      </c>
      <c r="N15" s="15">
        <v>0.52</v>
      </c>
    </row>
    <row r="16" spans="1:14" s="11" customFormat="1" ht="24.9" x14ac:dyDescent="0.3">
      <c r="A16" s="8" t="s">
        <v>39</v>
      </c>
      <c r="B16" s="9" t="s">
        <v>41</v>
      </c>
      <c r="C16" s="9" t="s">
        <v>36</v>
      </c>
      <c r="D16" s="9" t="s">
        <v>32</v>
      </c>
      <c r="E16" s="9">
        <v>19</v>
      </c>
      <c r="F16" s="9">
        <v>16</v>
      </c>
      <c r="G16" s="9"/>
      <c r="H16" s="10">
        <f t="shared" si="0"/>
        <v>0.84210526315789469</v>
      </c>
      <c r="I16" s="9">
        <f t="shared" si="1"/>
        <v>3</v>
      </c>
      <c r="J16" s="10">
        <f t="shared" si="2"/>
        <v>0.15789473684210525</v>
      </c>
      <c r="K16" s="9">
        <v>0</v>
      </c>
      <c r="L16" s="10">
        <f t="shared" si="3"/>
        <v>0</v>
      </c>
      <c r="M16" s="9">
        <v>90</v>
      </c>
      <c r="N16" s="15">
        <v>0.5</v>
      </c>
    </row>
    <row r="17" spans="1:14" s="11" customFormat="1" x14ac:dyDescent="0.3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3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3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3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3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3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2.9" thickBot="1" x14ac:dyDescent="0.35">
      <c r="A23" s="16" t="s">
        <v>23</v>
      </c>
      <c r="B23" s="17" t="s">
        <v>24</v>
      </c>
      <c r="C23" s="17" t="s">
        <v>24</v>
      </c>
      <c r="D23" s="17" t="s">
        <v>24</v>
      </c>
      <c r="E23" s="17">
        <f>SUM(E14:E22)</f>
        <v>72</v>
      </c>
      <c r="F23" s="17">
        <f>SUM(F14:F22)</f>
        <v>59</v>
      </c>
      <c r="G23" s="17">
        <f>SUM(G14:G22)</f>
        <v>0</v>
      </c>
      <c r="H23" s="18">
        <f>SUM(F23:G23)/E23</f>
        <v>0.81944444444444442</v>
      </c>
      <c r="I23" s="17">
        <f t="shared" si="1"/>
        <v>13</v>
      </c>
      <c r="J23" s="18">
        <f t="shared" si="2"/>
        <v>0.18055555555555555</v>
      </c>
      <c r="K23" s="17">
        <f>SUM(K14:K22)</f>
        <v>0</v>
      </c>
      <c r="L23" s="18">
        <f t="shared" si="3"/>
        <v>0</v>
      </c>
      <c r="M23" s="17">
        <f>AVERAGE(M14:M22)</f>
        <v>84</v>
      </c>
      <c r="N23" s="19">
        <f>AVERAGE(N14:N22)</f>
        <v>0.54666666666666675</v>
      </c>
    </row>
    <row r="25" spans="1:14" ht="120" customHeight="1" x14ac:dyDescent="0.3">
      <c r="A25" s="30" t="s">
        <v>25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7" spans="1:14" x14ac:dyDescent="0.3">
      <c r="A27" s="12"/>
    </row>
    <row r="28" spans="1:14" x14ac:dyDescent="0.3">
      <c r="B28" s="24" t="s">
        <v>26</v>
      </c>
      <c r="C28" s="24"/>
      <c r="D28" s="24"/>
      <c r="G28" s="25" t="s">
        <v>27</v>
      </c>
      <c r="H28" s="25"/>
      <c r="I28" s="25"/>
      <c r="J28" s="25"/>
    </row>
    <row r="29" spans="1:14" ht="62.25" customHeight="1" x14ac:dyDescent="0.3">
      <c r="B29" s="26"/>
      <c r="C29" s="26"/>
      <c r="D29" s="26"/>
      <c r="G29" s="27"/>
      <c r="H29" s="27"/>
      <c r="I29" s="27"/>
      <c r="J29" s="27"/>
    </row>
    <row r="30" spans="1:14" hidden="1" x14ac:dyDescent="0.3">
      <c r="A30" s="20" t="e">
        <v>#REF!</v>
      </c>
      <c r="B30" s="20"/>
      <c r="C30" s="6"/>
      <c r="E30" s="20"/>
      <c r="F30" s="20"/>
      <c r="G30" s="20"/>
      <c r="H30" s="20"/>
    </row>
    <row r="31" spans="1:14" hidden="1" x14ac:dyDescent="0.3"/>
    <row r="32" spans="1:14" ht="45" customHeight="1" x14ac:dyDescent="0.3">
      <c r="B32" s="21" t="str">
        <f>B10</f>
        <v>ING. MIGUEL REYES FISCAL</v>
      </c>
      <c r="C32" s="21"/>
      <c r="D32" s="21"/>
      <c r="E32" s="13"/>
      <c r="F32" s="13"/>
      <c r="G32" s="21" t="s">
        <v>30</v>
      </c>
      <c r="H32" s="21"/>
      <c r="I32" s="21"/>
      <c r="J32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8:D28"/>
    <mergeCell ref="G28:J28"/>
    <mergeCell ref="B29:D29"/>
    <mergeCell ref="G29:J29"/>
    <mergeCell ref="A30:B30"/>
    <mergeCell ref="E30:H30"/>
    <mergeCell ref="B32:D32"/>
    <mergeCell ref="G32:J32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REPORTE</vt:lpstr>
      <vt:lpstr>'3ER REPORTE'!Área_de_impresión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migue</cp:lastModifiedBy>
  <cp:revision/>
  <cp:lastPrinted>2024-01-15T16:08:21Z</cp:lastPrinted>
  <dcterms:created xsi:type="dcterms:W3CDTF">2021-11-22T14:45:25Z</dcterms:created>
  <dcterms:modified xsi:type="dcterms:W3CDTF">2025-05-17T05:07:59Z</dcterms:modified>
  <cp:category/>
  <cp:contentStatus/>
</cp:coreProperties>
</file>