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ROM\"/>
    </mc:Choice>
  </mc:AlternateContent>
  <xr:revisionPtr revIDLastSave="0" documentId="8_{8F47B30E-E286-42AA-990F-EA92C5083F4A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2" sheetId="22" state="hidden" r:id="rId1"/>
    <sheet name="3" sheetId="23" state="hidden" r:id="rId2"/>
    <sheet name="4" sheetId="24" state="hidden" r:id="rId3"/>
    <sheet name="CUARTO REPORTE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'CUARTO REPORTE'!$A$1:$N$36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I20" i="22"/>
  <c r="J20" i="22" s="1"/>
  <c r="H19" i="22"/>
  <c r="L15" i="22"/>
  <c r="I15" i="22"/>
  <c r="J15" i="22" s="1"/>
  <c r="H15" i="22"/>
  <c r="L19" i="22" l="1"/>
  <c r="H27" i="22"/>
  <c r="L21" i="22"/>
  <c r="H16" i="22"/>
  <c r="I23" i="22"/>
  <c r="J23" i="22" s="1"/>
  <c r="L16" i="22"/>
  <c r="H24" i="22"/>
  <c r="L27" i="22"/>
  <c r="H21" i="22"/>
  <c r="I17" i="22"/>
  <c r="J17" i="22" s="1"/>
  <c r="L24" i="22"/>
  <c r="H17" i="22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<sst xmlns="http://schemas.openxmlformats.org/spreadsheetml/2006/main" count="144" uniqueCount="45">
  <si>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</si>
  <si>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</si>
  <si>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</si>
  <si>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</si>
  <si>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</si>
  <si>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</si>
  <si>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</si>
  <si>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</si>
  <si>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</si>
  <si>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</si>
  <si>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</si>
  <si>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</si>
  <si>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</si>
  <si>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</si>
  <si>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</si>
  <si>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</si>
  <si>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</si>
  <si>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</si>
  <si>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</si>
  <si>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</si>
  <si>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</si>
  <si>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</si>
  <si>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</si>
  <si>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</si>
  <si>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</si>
  <si>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</si>
  <si>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</si>
  <si>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</si>
  <si>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</si>
  <si>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</si>
  <si>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</si>
  <si>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</si>
  <si>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</si>
  <si>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M.C. ROGELIO OLIVEROS MENDOZA</t>
  </si>
  <si>
    <t>TONATIHU SOSME SANCHEZ</t>
  </si>
  <si>
    <t>CALCULO INTEGRAL</t>
  </si>
  <si>
    <t>211 B</t>
  </si>
  <si>
    <t>ECUACIONES DIFERENCIALES</t>
  </si>
  <si>
    <t>404-A</t>
  </si>
  <si>
    <t>404 B</t>
  </si>
  <si>
    <t>IV</t>
  </si>
  <si>
    <t>V</t>
  </si>
  <si>
    <t>FEB-JUN-25</t>
  </si>
  <si>
    <t>ISIC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</si>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</sst>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30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2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5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5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0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5"/>
    <row r="37" spans="1:10" ht="45" customHeight="1" x14ac:dyDescent="0.25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3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0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5"/>
    <row r="37" spans="1:10" ht="45" customHeight="1" x14ac:dyDescent="0.25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4</v>
      </c>
      <c r="C8" s="27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34" t="s">
        <v>6</v>
      </c>
      <c r="J8" s="34"/>
      <c r="K8" s="34"/>
      <c r="L8" s="27" t="e">
        <f>#REF!</f>
        <v>#REF!</v>
      </c>
      <c r="M8" s="27"/>
      <c r="N8" s="27"/>
    </row>
    <row r="10" spans="1:14" x14ac:dyDescent="0.25">
      <c r="A10" s="4" t="s">
        <v>7</v>
      </c>
      <c r="B10" s="27" t="e">
        <f>#REF!</f>
        <v>#REF!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25" t="s">
        <v>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2" spans="1:14" x14ac:dyDescent="0.25">
      <c r="A32" s="10"/>
    </row>
    <row r="33" spans="1:10" x14ac:dyDescent="0.25">
      <c r="B33" s="28" t="s">
        <v>26</v>
      </c>
      <c r="C33" s="28"/>
      <c r="D33" s="28"/>
      <c r="G33" s="29" t="s">
        <v>27</v>
      </c>
      <c r="H33" s="29"/>
      <c r="I33" s="29"/>
      <c r="J33" s="29"/>
    </row>
    <row r="34" spans="1:10" ht="62.25" customHeight="1" x14ac:dyDescent="0.25">
      <c r="B34" s="26"/>
      <c r="C34" s="26"/>
      <c r="D34" s="26"/>
      <c r="G34" s="27"/>
      <c r="H34" s="27"/>
      <c r="I34" s="27"/>
      <c r="J34" s="27"/>
    </row>
    <row r="35" spans="1:10" hidden="1" x14ac:dyDescent="0.25">
      <c r="A35" s="19" t="e">
        <v>#REF!</v>
      </c>
      <c r="B35" s="19"/>
      <c r="C35" s="5"/>
      <c r="E35" s="19"/>
      <c r="F35" s="19"/>
      <c r="G35" s="19"/>
      <c r="H35" s="19"/>
    </row>
    <row r="36" spans="1:10" hidden="1" x14ac:dyDescent="0.25"/>
    <row r="37" spans="1:10" ht="45" customHeight="1" x14ac:dyDescent="0.25">
      <c r="B37" s="20" t="e">
        <f>B10</f>
        <v>#REF!</v>
      </c>
      <c r="C37" s="20"/>
      <c r="D37" s="20"/>
      <c r="E37" s="11"/>
      <c r="F37" s="11"/>
      <c r="G37" s="20"/>
      <c r="H37" s="20"/>
      <c r="I37" s="20"/>
      <c r="J37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6"/>
  <sheetViews>
    <sheetView tabSelected="1" zoomScaleNormal="100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28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7">
        <v>4</v>
      </c>
      <c r="C8" s="27"/>
      <c r="D8" s="12" t="s">
        <v>4</v>
      </c>
      <c r="E8" s="18">
        <v>3</v>
      </c>
      <c r="F8"/>
      <c r="G8" s="4" t="s">
        <v>5</v>
      </c>
      <c r="H8" s="18">
        <v>2</v>
      </c>
      <c r="I8" s="34" t="s">
        <v>6</v>
      </c>
      <c r="J8" s="34"/>
      <c r="K8" s="34"/>
      <c r="L8" s="27" t="s">
        <v>42</v>
      </c>
      <c r="M8" s="27"/>
      <c r="N8" s="27"/>
    </row>
    <row r="10" spans="1:14" x14ac:dyDescent="0.25">
      <c r="A10" s="4" t="s">
        <v>7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30" t="s">
        <v>8</v>
      </c>
      <c r="B12" s="32" t="s">
        <v>9</v>
      </c>
      <c r="C12" s="32" t="s">
        <v>10</v>
      </c>
      <c r="D12" s="21" t="s">
        <v>11</v>
      </c>
      <c r="E12" s="21" t="s">
        <v>12</v>
      </c>
      <c r="F12" s="21" t="s">
        <v>13</v>
      </c>
      <c r="G12" s="21"/>
      <c r="H12" s="21" t="s">
        <v>14</v>
      </c>
      <c r="I12" s="21" t="s">
        <v>15</v>
      </c>
      <c r="J12" s="21" t="s">
        <v>16</v>
      </c>
      <c r="K12" s="21" t="s">
        <v>17</v>
      </c>
      <c r="L12" s="21" t="s">
        <v>18</v>
      </c>
      <c r="M12" s="21" t="s">
        <v>19</v>
      </c>
      <c r="N12" s="23" t="s">
        <v>20</v>
      </c>
    </row>
    <row r="13" spans="1:14" x14ac:dyDescent="0.25">
      <c r="A13" s="31"/>
      <c r="B13" s="33"/>
      <c r="C13" s="33"/>
      <c r="D13" s="22"/>
      <c r="E13" s="22"/>
      <c r="F13" s="6" t="s">
        <v>21</v>
      </c>
      <c r="G13" s="6" t="s">
        <v>22</v>
      </c>
      <c r="H13" s="22"/>
      <c r="I13" s="22"/>
      <c r="J13" s="22"/>
      <c r="K13" s="22"/>
      <c r="L13" s="22"/>
      <c r="M13" s="22"/>
      <c r="N13" s="24"/>
    </row>
    <row r="14" spans="1:14" s="9" customFormat="1" ht="24" customHeight="1" x14ac:dyDescent="0.25">
      <c r="A14" s="7" t="s">
        <v>35</v>
      </c>
      <c r="B14" s="7" t="s">
        <v>40</v>
      </c>
      <c r="C14" s="7" t="s">
        <v>36</v>
      </c>
      <c r="D14" s="7" t="s">
        <v>44</v>
      </c>
      <c r="E14" s="7">
        <v>23</v>
      </c>
      <c r="F14" s="7">
        <v>22</v>
      </c>
      <c r="G14" s="7"/>
      <c r="H14" s="8"/>
      <c r="I14" s="7">
        <v>1</v>
      </c>
      <c r="J14" s="8"/>
      <c r="K14" s="7">
        <v>0</v>
      </c>
      <c r="L14" s="8">
        <v>0</v>
      </c>
      <c r="M14" s="7">
        <v>68</v>
      </c>
      <c r="N14" s="13">
        <v>0.97</v>
      </c>
    </row>
    <row r="15" spans="1:14" s="9" customFormat="1" ht="26.4" x14ac:dyDescent="0.25">
      <c r="A15" s="7" t="s">
        <v>37</v>
      </c>
      <c r="B15" s="7" t="s">
        <v>41</v>
      </c>
      <c r="C15" s="7" t="s">
        <v>38</v>
      </c>
      <c r="D15" s="7" t="s">
        <v>43</v>
      </c>
      <c r="E15" s="7">
        <v>25</v>
      </c>
      <c r="F15" s="7">
        <v>18</v>
      </c>
      <c r="G15" s="7"/>
      <c r="H15" s="8"/>
      <c r="I15" s="7">
        <v>7</v>
      </c>
      <c r="J15" s="8"/>
      <c r="K15" s="7">
        <v>0</v>
      </c>
      <c r="L15" s="8">
        <v>0</v>
      </c>
      <c r="M15" s="7">
        <v>58</v>
      </c>
      <c r="N15" s="13">
        <v>0.72</v>
      </c>
    </row>
    <row r="16" spans="1:14" s="9" customFormat="1" ht="26.4" x14ac:dyDescent="0.25">
      <c r="A16" s="7" t="s">
        <v>37</v>
      </c>
      <c r="B16" s="7" t="s">
        <v>41</v>
      </c>
      <c r="C16" s="7" t="s">
        <v>39</v>
      </c>
      <c r="D16" s="7" t="s">
        <v>43</v>
      </c>
      <c r="E16" s="7">
        <v>14</v>
      </c>
      <c r="F16" s="7">
        <v>10</v>
      </c>
      <c r="G16" s="7"/>
      <c r="H16" s="8"/>
      <c r="I16" s="7">
        <v>4</v>
      </c>
      <c r="J16" s="8"/>
      <c r="K16" s="7">
        <v>0</v>
      </c>
      <c r="L16" s="8">
        <v>0</v>
      </c>
      <c r="M16" s="7">
        <v>54</v>
      </c>
      <c r="N16" s="13">
        <v>0.71</v>
      </c>
    </row>
    <row r="17" spans="1:14" s="9" customFormat="1" ht="20.25" customHeight="1" x14ac:dyDescent="0.25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2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2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2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2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5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5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5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8" thickBot="1" x14ac:dyDescent="0.3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SUM(E14:E26)</f>
        <v>62</v>
      </c>
      <c r="F27" s="15">
        <f>SUM(F14:F26)</f>
        <v>50</v>
      </c>
      <c r="G27" s="15">
        <f>SUM(G14:G26)</f>
        <v>0</v>
      </c>
      <c r="H27" s="16">
        <f>SUM(F27:G27)/E27</f>
        <v>0.80645161290322576</v>
      </c>
      <c r="I27" s="15">
        <f t="shared" ref="I18:I27" si="0">(E27-SUM(F27:G27))-K27</f>
        <v>12</v>
      </c>
      <c r="J27" s="16">
        <f t="shared" ref="J27" si="1">I27/E27</f>
        <v>0.19354838709677419</v>
      </c>
      <c r="K27" s="15">
        <f>SUM(K14:K26)</f>
        <v>0</v>
      </c>
      <c r="L27" s="16">
        <f t="shared" ref="L27" si="2">K27/E27</f>
        <v>0</v>
      </c>
      <c r="M27" s="15">
        <f>AVERAGE(M14:M26)</f>
        <v>60</v>
      </c>
      <c r="N27" s="17">
        <f>AVERAGE(N14:N26)</f>
        <v>0.79999999999999993</v>
      </c>
    </row>
    <row r="29" spans="1:14" ht="120" customHeight="1" x14ac:dyDescent="0.25">
      <c r="A29" s="25" t="s">
        <v>25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1" spans="1:14" x14ac:dyDescent="0.25">
      <c r="A31" s="10"/>
    </row>
    <row r="32" spans="1:14" x14ac:dyDescent="0.25">
      <c r="B32" s="28" t="s">
        <v>26</v>
      </c>
      <c r="C32" s="28"/>
      <c r="D32" s="28"/>
      <c r="G32" s="29" t="s">
        <v>27</v>
      </c>
      <c r="H32" s="29"/>
      <c r="I32" s="29"/>
      <c r="J32" s="29"/>
    </row>
    <row r="33" spans="1:10" ht="62.25" customHeight="1" x14ac:dyDescent="0.25">
      <c r="B33" s="26"/>
      <c r="C33" s="26"/>
      <c r="D33" s="26"/>
      <c r="G33" s="27"/>
      <c r="H33" s="27"/>
      <c r="I33" s="27"/>
      <c r="J33" s="27"/>
    </row>
    <row r="34" spans="1:10" hidden="1" x14ac:dyDescent="0.25">
      <c r="A34" s="19" t="e">
        <v>#REF!</v>
      </c>
      <c r="B34" s="19"/>
      <c r="C34" s="5"/>
      <c r="E34" s="19"/>
      <c r="F34" s="19"/>
      <c r="G34" s="19"/>
      <c r="H34" s="19"/>
    </row>
    <row r="35" spans="1:10" hidden="1" x14ac:dyDescent="0.25"/>
    <row r="36" spans="1:10" ht="45" customHeight="1" x14ac:dyDescent="0.25">
      <c r="B36" s="20" t="str">
        <f>B10</f>
        <v>M.C. ROGELIO OLIVEROS MENDOZA</v>
      </c>
      <c r="C36" s="20"/>
      <c r="D36" s="20"/>
      <c r="E36" s="11"/>
      <c r="F36" s="11"/>
      <c r="G36" s="20" t="s">
        <v>34</v>
      </c>
      <c r="H36" s="20"/>
      <c r="I36" s="20"/>
      <c r="J36" s="2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CUARTO REPORTE</vt:lpstr>
      <vt:lpstr>'2'!Área_de_impresión</vt:lpstr>
      <vt:lpstr>'3'!Área_de_impresión</vt:lpstr>
      <vt:lpstr>'4'!Área_de_impresión</vt:lpstr>
      <vt:lpstr>'CUARTO REPORTE'!Área_de_impresión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2025-06-05T23:45:04Z</dcterms:modified>
</cp:coreProperties>
</file>