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comments7.xml" ContentType="application/vnd.openxmlformats-officedocument.spreadsheetml.comments+xml"/>
  <Override PartName="/xl/drawings/drawing8.xml" ContentType="application/vnd.openxmlformats-officedocument.drawing+xml"/>
  <Override PartName="/xl/comments8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D:\SEMESTRE FEBRERO - JUNIO 2025\"/>
    </mc:Choice>
  </mc:AlternateContent>
  <xr:revisionPtr revIDLastSave="0" documentId="13_ncr:1_{974BEA50-BE70-4363-A057-1C7F851EE24D}" xr6:coauthVersionLast="47" xr6:coauthVersionMax="47" xr10:uidLastSave="{00000000-0000-0000-0000-000000000000}"/>
  <bookViews>
    <workbookView xWindow="-120" yWindow="-120" windowWidth="20730" windowHeight="11040" activeTab="2" xr2:uid="{00000000-000D-0000-FFFF-FFFF00000000}"/>
  </bookViews>
  <sheets>
    <sheet name="REPORTE 1" sheetId="32" r:id="rId1"/>
    <sheet name="REPORTE 2" sheetId="30" r:id="rId2"/>
    <sheet name="REPORTE 3" sheetId="29" r:id="rId3"/>
    <sheet name="REPORTE 4" sheetId="31" r:id="rId4"/>
    <sheet name="REPORTE FINAL" sheetId="10" r:id="rId5"/>
    <sheet name="2" sheetId="22" state="hidden" r:id="rId6"/>
    <sheet name="3" sheetId="23" state="hidden" r:id="rId7"/>
    <sheet name="4" sheetId="24" state="hidden" r:id="rId8"/>
  </sheets>
  <definedNames>
    <definedName name="_xlnm.Print_Area" localSheetId="5">'2'!$A$1:$N$37</definedName>
    <definedName name="_xlnm.Print_Area" localSheetId="6">'3'!$A$1:$N$37</definedName>
    <definedName name="_xlnm.Print_Area" localSheetId="7">'4'!$A$1:$N$37</definedName>
    <definedName name="_xlnm.Print_Area" localSheetId="0">'REPORTE 1'!$A$1:$N$32</definedName>
    <definedName name="_xlnm.Print_Area" localSheetId="1">'REPORTE 2'!$A$1:$N$32</definedName>
    <definedName name="_xlnm.Print_Area" localSheetId="2">'REPORTE 3'!$A$1:$N$32</definedName>
    <definedName name="_xlnm.Print_Area" localSheetId="3">'REPORTE 4'!$A$1:$N$32</definedName>
    <definedName name="_xlnm.Print_Area" localSheetId="4">'REPORTE FINAL'!$A$1:$N$32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6" i="30" l="1"/>
  <c r="L15" i="30"/>
  <c r="L14" i="30"/>
  <c r="F23" i="30"/>
  <c r="E23" i="30"/>
  <c r="L16" i="10"/>
  <c r="L15" i="10"/>
  <c r="L14" i="10"/>
  <c r="L16" i="31"/>
  <c r="L15" i="31"/>
  <c r="L14" i="31"/>
  <c r="L16" i="29"/>
  <c r="L15" i="29"/>
  <c r="L14" i="29"/>
  <c r="F23" i="32" l="1"/>
  <c r="E23" i="32"/>
  <c r="B32" i="32" l="1"/>
  <c r="N23" i="32"/>
  <c r="M23" i="32"/>
  <c r="K23" i="32"/>
  <c r="G23" i="32"/>
  <c r="L16" i="32"/>
  <c r="L15" i="32"/>
  <c r="L14" i="32"/>
  <c r="B32" i="31"/>
  <c r="N23" i="31"/>
  <c r="M23" i="31"/>
  <c r="K23" i="31"/>
  <c r="L23" i="31" s="1"/>
  <c r="G23" i="31"/>
  <c r="F23" i="31"/>
  <c r="E23" i="31"/>
  <c r="B32" i="30"/>
  <c r="N23" i="30"/>
  <c r="M23" i="30"/>
  <c r="K23" i="30"/>
  <c r="G23" i="30"/>
  <c r="B32" i="29"/>
  <c r="N23" i="29"/>
  <c r="M23" i="29"/>
  <c r="K23" i="29"/>
  <c r="G23" i="29"/>
  <c r="F23" i="29"/>
  <c r="E23" i="29"/>
  <c r="N28" i="24"/>
  <c r="M28" i="24"/>
  <c r="K28" i="24"/>
  <c r="G28" i="24"/>
  <c r="F28" i="24"/>
  <c r="E27" i="24"/>
  <c r="I27" i="24" s="1"/>
  <c r="J27" i="24" s="1"/>
  <c r="D27" i="24"/>
  <c r="C27" i="24"/>
  <c r="A27" i="24"/>
  <c r="E26" i="24"/>
  <c r="I26" i="24" s="1"/>
  <c r="J26" i="24" s="1"/>
  <c r="D26" i="24"/>
  <c r="C26" i="24"/>
  <c r="A26" i="24"/>
  <c r="E25" i="24"/>
  <c r="I25" i="24" s="1"/>
  <c r="J25" i="24" s="1"/>
  <c r="D25" i="24"/>
  <c r="C25" i="24"/>
  <c r="A25" i="24"/>
  <c r="E24" i="24"/>
  <c r="I24" i="24" s="1"/>
  <c r="J24" i="24" s="1"/>
  <c r="D24" i="24"/>
  <c r="C24" i="24"/>
  <c r="A24" i="24"/>
  <c r="E23" i="24"/>
  <c r="I23" i="24" s="1"/>
  <c r="J23" i="24" s="1"/>
  <c r="D23" i="24"/>
  <c r="C23" i="24"/>
  <c r="A23" i="24"/>
  <c r="E22" i="24"/>
  <c r="I22" i="24" s="1"/>
  <c r="J22" i="24" s="1"/>
  <c r="D22" i="24"/>
  <c r="C22" i="24"/>
  <c r="A22" i="24"/>
  <c r="E21" i="24"/>
  <c r="I21" i="24" s="1"/>
  <c r="J21" i="24" s="1"/>
  <c r="D21" i="24"/>
  <c r="C21" i="24"/>
  <c r="A21" i="24"/>
  <c r="E20" i="24"/>
  <c r="I20" i="24" s="1"/>
  <c r="J20" i="24" s="1"/>
  <c r="D20" i="24"/>
  <c r="C20" i="24"/>
  <c r="A20" i="24"/>
  <c r="E19" i="24"/>
  <c r="I19" i="24" s="1"/>
  <c r="J19" i="24" s="1"/>
  <c r="D19" i="24"/>
  <c r="C19" i="24"/>
  <c r="A19" i="24"/>
  <c r="E18" i="24"/>
  <c r="I18" i="24" s="1"/>
  <c r="J18" i="24" s="1"/>
  <c r="D18" i="24"/>
  <c r="C18" i="24"/>
  <c r="A18" i="24"/>
  <c r="E17" i="24"/>
  <c r="I17" i="24" s="1"/>
  <c r="J17" i="24" s="1"/>
  <c r="D17" i="24"/>
  <c r="C17" i="24"/>
  <c r="A17" i="24"/>
  <c r="E16" i="24"/>
  <c r="I16" i="24" s="1"/>
  <c r="J16" i="24" s="1"/>
  <c r="D16" i="24"/>
  <c r="C16" i="24"/>
  <c r="A16" i="24"/>
  <c r="E15" i="24"/>
  <c r="I15" i="24" s="1"/>
  <c r="J15" i="24" s="1"/>
  <c r="D15" i="24"/>
  <c r="C15" i="24"/>
  <c r="A15" i="24"/>
  <c r="E14" i="24"/>
  <c r="I14" i="24" s="1"/>
  <c r="J14" i="24" s="1"/>
  <c r="D14" i="24"/>
  <c r="C14" i="24"/>
  <c r="A14" i="24"/>
  <c r="B10" i="24"/>
  <c r="B37" i="24" s="1"/>
  <c r="L8" i="24"/>
  <c r="H8" i="24"/>
  <c r="E8" i="24"/>
  <c r="N28" i="23"/>
  <c r="M28" i="23"/>
  <c r="K28" i="23"/>
  <c r="G28" i="23"/>
  <c r="F28" i="23"/>
  <c r="E27" i="23"/>
  <c r="I27" i="23" s="1"/>
  <c r="J27" i="23" s="1"/>
  <c r="D27" i="23"/>
  <c r="C27" i="23"/>
  <c r="A27" i="23"/>
  <c r="E26" i="23"/>
  <c r="I26" i="23" s="1"/>
  <c r="J26" i="23" s="1"/>
  <c r="D26" i="23"/>
  <c r="C26" i="23"/>
  <c r="A26" i="23"/>
  <c r="E25" i="23"/>
  <c r="I25" i="23" s="1"/>
  <c r="J25" i="23" s="1"/>
  <c r="D25" i="23"/>
  <c r="C25" i="23"/>
  <c r="A25" i="23"/>
  <c r="E24" i="23"/>
  <c r="I24" i="23" s="1"/>
  <c r="J24" i="23" s="1"/>
  <c r="D24" i="23"/>
  <c r="C24" i="23"/>
  <c r="A24" i="23"/>
  <c r="E23" i="23"/>
  <c r="I23" i="23" s="1"/>
  <c r="J23" i="23" s="1"/>
  <c r="D23" i="23"/>
  <c r="C23" i="23"/>
  <c r="A23" i="23"/>
  <c r="E22" i="23"/>
  <c r="I22" i="23" s="1"/>
  <c r="J22" i="23" s="1"/>
  <c r="D22" i="23"/>
  <c r="C22" i="23"/>
  <c r="A22" i="23"/>
  <c r="E21" i="23"/>
  <c r="I21" i="23" s="1"/>
  <c r="J21" i="23" s="1"/>
  <c r="D21" i="23"/>
  <c r="C21" i="23"/>
  <c r="A21" i="23"/>
  <c r="E20" i="23"/>
  <c r="I20" i="23" s="1"/>
  <c r="J20" i="23" s="1"/>
  <c r="D20" i="23"/>
  <c r="C20" i="23"/>
  <c r="A20" i="23"/>
  <c r="E19" i="23"/>
  <c r="I19" i="23" s="1"/>
  <c r="J19" i="23" s="1"/>
  <c r="D19" i="23"/>
  <c r="C19" i="23"/>
  <c r="A19" i="23"/>
  <c r="E18" i="23"/>
  <c r="I18" i="23" s="1"/>
  <c r="J18" i="23" s="1"/>
  <c r="D18" i="23"/>
  <c r="C18" i="23"/>
  <c r="A18" i="23"/>
  <c r="E17" i="23"/>
  <c r="I17" i="23" s="1"/>
  <c r="J17" i="23" s="1"/>
  <c r="D17" i="23"/>
  <c r="C17" i="23"/>
  <c r="A17" i="23"/>
  <c r="E16" i="23"/>
  <c r="I16" i="23" s="1"/>
  <c r="J16" i="23" s="1"/>
  <c r="D16" i="23"/>
  <c r="C16" i="23"/>
  <c r="A16" i="23"/>
  <c r="E15" i="23"/>
  <c r="I15" i="23" s="1"/>
  <c r="J15" i="23" s="1"/>
  <c r="D15" i="23"/>
  <c r="C15" i="23"/>
  <c r="A15" i="23"/>
  <c r="E14" i="23"/>
  <c r="I14" i="23" s="1"/>
  <c r="J14" i="23" s="1"/>
  <c r="D14" i="23"/>
  <c r="C14" i="23"/>
  <c r="A14" i="23"/>
  <c r="B10" i="23"/>
  <c r="B37" i="23" s="1"/>
  <c r="L8" i="23"/>
  <c r="H8" i="23"/>
  <c r="E8" i="23"/>
  <c r="A16" i="22"/>
  <c r="C16" i="22"/>
  <c r="D16" i="22"/>
  <c r="E16" i="22"/>
  <c r="L16" i="22" s="1"/>
  <c r="A17" i="22"/>
  <c r="C17" i="22"/>
  <c r="D17" i="22"/>
  <c r="E17" i="22"/>
  <c r="H17" i="22" s="1"/>
  <c r="A18" i="22"/>
  <c r="C18" i="22"/>
  <c r="D18" i="22"/>
  <c r="E18" i="22"/>
  <c r="L18" i="22" s="1"/>
  <c r="A19" i="22"/>
  <c r="C19" i="22"/>
  <c r="D19" i="22"/>
  <c r="E19" i="22"/>
  <c r="H19" i="22" s="1"/>
  <c r="A20" i="22"/>
  <c r="C20" i="22"/>
  <c r="D20" i="22"/>
  <c r="E20" i="22"/>
  <c r="H20" i="22" s="1"/>
  <c r="A21" i="22"/>
  <c r="C21" i="22"/>
  <c r="D21" i="22"/>
  <c r="E21" i="22"/>
  <c r="H21" i="22" s="1"/>
  <c r="A22" i="22"/>
  <c r="C22" i="22"/>
  <c r="D22" i="22"/>
  <c r="E22" i="22"/>
  <c r="L22" i="22" s="1"/>
  <c r="A23" i="22"/>
  <c r="C23" i="22"/>
  <c r="D23" i="22"/>
  <c r="E23" i="22"/>
  <c r="L23" i="22" s="1"/>
  <c r="A24" i="22"/>
  <c r="C24" i="22"/>
  <c r="D24" i="22"/>
  <c r="E24" i="22"/>
  <c r="L24" i="22" s="1"/>
  <c r="A25" i="22"/>
  <c r="C25" i="22"/>
  <c r="D25" i="22"/>
  <c r="E25" i="22"/>
  <c r="L25" i="22" s="1"/>
  <c r="A26" i="22"/>
  <c r="C26" i="22"/>
  <c r="D26" i="22"/>
  <c r="E26" i="22"/>
  <c r="L26" i="22" s="1"/>
  <c r="A27" i="22"/>
  <c r="C27" i="22"/>
  <c r="D27" i="22"/>
  <c r="E27" i="22"/>
  <c r="H27" i="22" s="1"/>
  <c r="C14" i="22"/>
  <c r="D14" i="22"/>
  <c r="E14" i="22"/>
  <c r="H14" i="22" s="1"/>
  <c r="A14" i="22"/>
  <c r="B10" i="22"/>
  <c r="B37" i="22" s="1"/>
  <c r="L8" i="22"/>
  <c r="H8" i="22"/>
  <c r="E8" i="22"/>
  <c r="N28" i="22"/>
  <c r="M28" i="22"/>
  <c r="K28" i="22"/>
  <c r="G28" i="22"/>
  <c r="F28" i="22"/>
  <c r="L15" i="22"/>
  <c r="I15" i="22"/>
  <c r="J15" i="22" s="1"/>
  <c r="H15" i="22"/>
  <c r="B32" i="10"/>
  <c r="N23" i="10"/>
  <c r="M23" i="10"/>
  <c r="K23" i="10"/>
  <c r="G23" i="10"/>
  <c r="F23" i="10"/>
  <c r="E23" i="10"/>
  <c r="L20" i="24"/>
  <c r="L22" i="24"/>
  <c r="H20" i="24"/>
  <c r="H21" i="24"/>
  <c r="L24" i="23"/>
  <c r="H16" i="23"/>
  <c r="L23" i="32" l="1"/>
  <c r="H15" i="23"/>
  <c r="L15" i="23"/>
  <c r="H24" i="23"/>
  <c r="L27" i="23"/>
  <c r="H26" i="24"/>
  <c r="L27" i="24"/>
  <c r="H20" i="23"/>
  <c r="L26" i="23"/>
  <c r="H25" i="24"/>
  <c r="L26" i="24"/>
  <c r="L23" i="30"/>
  <c r="I23" i="32"/>
  <c r="L23" i="29"/>
  <c r="I22" i="22"/>
  <c r="J22" i="22" s="1"/>
  <c r="H24" i="24"/>
  <c r="H18" i="24"/>
  <c r="L24" i="24"/>
  <c r="L18" i="24"/>
  <c r="H23" i="22"/>
  <c r="H18" i="22"/>
  <c r="H22" i="24"/>
  <c r="H14" i="24"/>
  <c r="L23" i="24"/>
  <c r="L14" i="24"/>
  <c r="L23" i="10"/>
  <c r="H24" i="22"/>
  <c r="L14" i="23"/>
  <c r="H14" i="23"/>
  <c r="H17" i="24"/>
  <c r="L17" i="24"/>
  <c r="I27" i="22"/>
  <c r="J27" i="22" s="1"/>
  <c r="H16" i="24"/>
  <c r="L16" i="24"/>
  <c r="H23" i="23"/>
  <c r="L20" i="23"/>
  <c r="H15" i="24"/>
  <c r="L19" i="24"/>
  <c r="L15" i="24"/>
  <c r="L14" i="22"/>
  <c r="H27" i="23"/>
  <c r="H22" i="23"/>
  <c r="L19" i="23"/>
  <c r="I14" i="22"/>
  <c r="J14" i="22" s="1"/>
  <c r="H16" i="22"/>
  <c r="H25" i="22"/>
  <c r="L27" i="22"/>
  <c r="H26" i="23"/>
  <c r="L23" i="23"/>
  <c r="L18" i="23"/>
  <c r="I16" i="22"/>
  <c r="J16" i="22" s="1"/>
  <c r="H19" i="23"/>
  <c r="L22" i="23"/>
  <c r="L16" i="23"/>
  <c r="H26" i="22"/>
  <c r="I19" i="22"/>
  <c r="J19" i="22" s="1"/>
  <c r="I20" i="22"/>
  <c r="J20" i="22" s="1"/>
  <c r="I21" i="22"/>
  <c r="J21" i="22" s="1"/>
  <c r="I23" i="22"/>
  <c r="J23" i="22" s="1"/>
  <c r="I24" i="22"/>
  <c r="J24" i="22" s="1"/>
  <c r="I25" i="22"/>
  <c r="J25" i="22" s="1"/>
  <c r="E28" i="24"/>
  <c r="I26" i="22"/>
  <c r="J26" i="22" s="1"/>
  <c r="H22" i="22"/>
  <c r="H25" i="23"/>
  <c r="H21" i="23"/>
  <c r="L25" i="23"/>
  <c r="L21" i="23"/>
  <c r="H27" i="24"/>
  <c r="H23" i="24"/>
  <c r="H19" i="24"/>
  <c r="L25" i="24"/>
  <c r="L21" i="24"/>
  <c r="I17" i="22"/>
  <c r="J17" i="22" s="1"/>
  <c r="L19" i="22"/>
  <c r="L20" i="22"/>
  <c r="L21" i="22"/>
  <c r="I18" i="22"/>
  <c r="J18" i="22" s="1"/>
  <c r="E28" i="23"/>
  <c r="L28" i="23" s="1"/>
  <c r="H18" i="23"/>
  <c r="E28" i="22"/>
  <c r="L17" i="23"/>
  <c r="L17" i="22"/>
  <c r="H17" i="23"/>
  <c r="I28" i="23" l="1"/>
  <c r="J28" i="23" s="1"/>
  <c r="H28" i="23"/>
  <c r="I28" i="24"/>
  <c r="J28" i="24" s="1"/>
  <c r="H28" i="24"/>
  <c r="L28" i="24"/>
  <c r="I28" i="22"/>
  <c r="J28" i="22" s="1"/>
  <c r="L28" i="22"/>
  <c r="H28" i="2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8" authorId="0" shapeId="0" xr:uid="{0E1301C9-583C-4B72-AC4C-438A3BEE5E35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8" authorId="0" shapeId="0" xr:uid="{C3F5B88B-83BE-438C-90E0-D16906A5E195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8" authorId="0" shapeId="0" xr:uid="{E5302FB7-22F7-48D7-B068-6408D011A104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8" authorId="0" shapeId="0" xr:uid="{570366E2-EF7B-4784-A3BC-A9B3E0919A0A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5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5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5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6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6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6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7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7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7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<sst xmlns="http://schemas.openxmlformats.org/spreadsheetml/2006/main" count="357" uniqueCount="50">
  <si>
    <t>Reporte Parcial y Final del Semestre</t>
  </si>
  <si>
    <t>SUBDIRECCIÓN ACADÉMICA</t>
  </si>
  <si>
    <t>DIVISIÓN DE INGENIERÍA</t>
  </si>
  <si>
    <t>Reporte No.</t>
  </si>
  <si>
    <t>1°</t>
  </si>
  <si>
    <t>Grupos Atendidos:</t>
  </si>
  <si>
    <t>Asig. dif.</t>
  </si>
  <si>
    <t>Periodo Escolar:</t>
  </si>
  <si>
    <t>PROFESOR (A):</t>
  </si>
  <si>
    <t>ASIGNATURA</t>
  </si>
  <si>
    <t>UNI.</t>
  </si>
  <si>
    <t>SEM.</t>
  </si>
  <si>
    <t>CARRERA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</si>
  <si>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</si>
  <si>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</si>
  <si>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</si>
  <si>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</si>
  <si>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</si>
  <si>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</si>
  <si>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</si>
  <si>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</si>
  <si>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</si>
  <si>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EP/O</t>
  </si>
  <si>
    <t>ES/R</t>
  </si>
  <si>
    <t>TOTAL</t>
  </si>
  <si>
    <t>-</t>
  </si>
  <si>
    <t>A= Total de alumnos(as) por materia
B= no. De alumnos(as) que alcanzaron las competencias (EP= evaluación de primera oportunidad, ES= evaluación de segunda oportunidad) 
C= % de estudiantes que alcanzaron las competencias por unidad o unidades temáticas en ambas oportunidades (EP+ES). Solamente en el reporte final
D= no. De alumnos(as) que no alcanzaron las competencias en evaluación de primera oportunidad o en su caso en ambas oportunidades  
E= % de alumnos(as) que no alcanzaron las competencias por unidad o unidades temáticas para el reporte final.  
F= No. de estudiantes que desertaron en la materia. 
G= % de estudiantes que desertaron en la materia, tomando como deserción cuando al estudiante se da de baja de la materia o baja definitiva durante el ciclo escolar.
H=Calificación promedio de todos los estudiantes inscritos en el grupo del curso
I= Porcentaje de todos los estudiantes que igualan o superan la calificación promedio.</t>
  </si>
  <si>
    <t>PROFESOR(A)</t>
  </si>
  <si>
    <t>JEFA(E) DE CARRERA</t>
  </si>
  <si>
    <t>INSTITUTO TECNOLÓGICO SUPERIOR DE SAN ANDRÉS TUXTLA</t>
  </si>
  <si>
    <t>II</t>
  </si>
  <si>
    <t>LICENCIATURA EN ADMINISTRACION</t>
  </si>
  <si>
    <t>LICENCIATURA EN ADMINISTRACIÓN</t>
  </si>
  <si>
    <t>l</t>
  </si>
  <si>
    <t>EN GESTION EMPRESARIAL</t>
  </si>
  <si>
    <t>M.E. ANA DEL CARMEN TORRES VIRGEN</t>
  </si>
  <si>
    <t>IGEM</t>
  </si>
  <si>
    <t>MTRA. ANA KARENINA CORDOBA FERMAN</t>
  </si>
  <si>
    <t>LEGISLACION LABORAL</t>
  </si>
  <si>
    <t>207 A</t>
  </si>
  <si>
    <t>207 B</t>
  </si>
  <si>
    <t>207 C</t>
  </si>
  <si>
    <t>FEBRERO - JUNIO 2025</t>
  </si>
  <si>
    <t>2°</t>
  </si>
  <si>
    <t>3°</t>
  </si>
  <si>
    <t>4°</t>
  </si>
  <si>
    <t>FINAL</t>
  </si>
  <si>
    <t>ENTORNO MACROECONOMICO</t>
  </si>
  <si>
    <t>407-C</t>
  </si>
  <si>
    <t>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</si>
</sst>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99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top"/>
    </xf>
    <xf numFmtId="0" fontId="7" fillId="0" borderId="0" xfId="0" applyFont="1" applyAlignment="1">
      <alignment horizontal="right" vertical="center" wrapText="1"/>
    </xf>
    <xf numFmtId="9" fontId="4" fillId="0" borderId="9" xfId="1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64" fontId="4" fillId="2" borderId="6" xfId="1" applyNumberFormat="1" applyFont="1" applyFill="1" applyBorder="1" applyAlignment="1">
      <alignment horizontal="center" vertical="center"/>
    </xf>
    <xf numFmtId="9" fontId="4" fillId="2" borderId="7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9" fontId="6" fillId="0" borderId="1" xfId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5" fillId="0" borderId="0" xfId="0" applyFont="1" applyAlignment="1">
      <alignment horizontal="right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72C46E44-EC96-4009-A3F1-7E055F4F31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638735</xdr:colOff>
      <xdr:row>0</xdr:row>
      <xdr:rowOff>760321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8552542-1F73-42DF-82E8-61C4C6ACD6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08417" y="56031"/>
          <a:ext cx="1374682" cy="7042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FCEA203E-446F-44D8-BDBA-432074F094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0E6806E-FF93-4940-A09D-E44A4CC723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08417" y="56031"/>
          <a:ext cx="1374682" cy="704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98BB1A6F-0169-46E0-8126-1312979EED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6A1CB19-EF50-40F0-9D3C-6F69DC3E1E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08417" y="56031"/>
          <a:ext cx="1374682" cy="7042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390D39E5-A50E-4168-890F-DE80D72092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D50342C-B517-45D5-8B3A-5883DD3B4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08417" y="56031"/>
          <a:ext cx="1374682" cy="7042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1" y="56031"/>
          <a:ext cx="1322294" cy="70429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123264</xdr:colOff>
      <xdr:row>0</xdr:row>
      <xdr:rowOff>33618</xdr:rowOff>
    </xdr:from>
    <xdr:to>
      <xdr:col>13</xdr:col>
      <xdr:colOff>683558</xdr:colOff>
      <xdr:row>0</xdr:row>
      <xdr:rowOff>737908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3" y="33618"/>
          <a:ext cx="1322294" cy="7042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123265</xdr:colOff>
      <xdr:row>0</xdr:row>
      <xdr:rowOff>67236</xdr:rowOff>
    </xdr:from>
    <xdr:to>
      <xdr:col>13</xdr:col>
      <xdr:colOff>683559</xdr:colOff>
      <xdr:row>0</xdr:row>
      <xdr:rowOff>771526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4" y="67236"/>
          <a:ext cx="1322294" cy="70429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44823</xdr:rowOff>
    </xdr:from>
    <xdr:to>
      <xdr:col>13</xdr:col>
      <xdr:colOff>672353</xdr:colOff>
      <xdr:row>0</xdr:row>
      <xdr:rowOff>749113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44823"/>
          <a:ext cx="1322294" cy="7042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N32"/>
  <sheetViews>
    <sheetView topLeftCell="A11" zoomScale="93" zoomScaleNormal="93" zoomScaleSheetLayoutView="100" workbookViewId="0">
      <selection activeCell="A25" sqref="A25:N25"/>
    </sheetView>
  </sheetViews>
  <sheetFormatPr baseColWidth="10" defaultColWidth="11.42578125" defaultRowHeight="12.75" x14ac:dyDescent="0.2"/>
  <cols>
    <col min="1" max="1" width="38.5703125" style="1" bestFit="1" customWidth="1"/>
    <col min="2" max="3" width="7.28515625" style="1" customWidth="1"/>
    <col min="4" max="4" width="25.85546875" style="1" customWidth="1"/>
    <col min="5" max="5" width="9.42578125" style="1" customWidth="1"/>
    <col min="6" max="6" width="8.7109375" style="1" customWidth="1"/>
    <col min="7" max="10" width="11.28515625" style="1" customWidth="1"/>
    <col min="11" max="11" width="7.5703125" style="1" customWidth="1"/>
    <col min="12" max="12" width="8.5703125" style="1" customWidth="1"/>
    <col min="13" max="16384" width="11.42578125" style="1"/>
  </cols>
  <sheetData>
    <row r="1" spans="1:14" ht="62.25" customHeight="1" x14ac:dyDescent="0.2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26" t="s">
        <v>29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">
      <c r="A6" s="27" t="s">
        <v>2</v>
      </c>
      <c r="B6" s="27"/>
      <c r="C6" s="27"/>
      <c r="D6" s="27"/>
      <c r="E6" s="28" t="s">
        <v>34</v>
      </c>
      <c r="F6" s="28"/>
      <c r="G6" s="28"/>
      <c r="H6" s="2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x14ac:dyDescent="0.2">
      <c r="A8" s="4" t="s">
        <v>3</v>
      </c>
      <c r="B8" s="23" t="s">
        <v>4</v>
      </c>
      <c r="C8" s="23"/>
      <c r="D8" s="14" t="s">
        <v>5</v>
      </c>
      <c r="E8" s="5">
        <v>4</v>
      </c>
      <c r="G8" s="4" t="s">
        <v>6</v>
      </c>
      <c r="H8" s="5">
        <v>2</v>
      </c>
      <c r="I8" s="24" t="s">
        <v>7</v>
      </c>
      <c r="J8" s="24"/>
      <c r="K8" s="24"/>
      <c r="L8" s="23" t="s">
        <v>42</v>
      </c>
      <c r="M8" s="23"/>
      <c r="N8" s="23"/>
    </row>
    <row r="10" spans="1:14" x14ac:dyDescent="0.2">
      <c r="A10" s="4" t="s">
        <v>8</v>
      </c>
      <c r="B10" s="23" t="s">
        <v>35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29" t="s">
        <v>9</v>
      </c>
      <c r="B12" s="31" t="s">
        <v>10</v>
      </c>
      <c r="C12" s="31" t="s">
        <v>11</v>
      </c>
      <c r="D12" s="33" t="s">
        <v>12</v>
      </c>
      <c r="E12" s="33" t="s">
        <v>13</v>
      </c>
      <c r="F12" s="33" t="s">
        <v>14</v>
      </c>
      <c r="G12" s="33"/>
      <c r="H12" s="33" t="s">
        <v>15</v>
      </c>
      <c r="I12" s="33" t="s">
        <v>16</v>
      </c>
      <c r="J12" s="33" t="s">
        <v>17</v>
      </c>
      <c r="K12" s="33" t="s">
        <v>18</v>
      </c>
      <c r="L12" s="33" t="s">
        <v>19</v>
      </c>
      <c r="M12" s="33" t="s">
        <v>20</v>
      </c>
      <c r="N12" s="35" t="s">
        <v>21</v>
      </c>
    </row>
    <row r="13" spans="1:14" x14ac:dyDescent="0.2">
      <c r="A13" s="30"/>
      <c r="B13" s="32"/>
      <c r="C13" s="32"/>
      <c r="D13" s="34"/>
      <c r="E13" s="34"/>
      <c r="F13" s="7" t="s">
        <v>22</v>
      </c>
      <c r="G13" s="7" t="s">
        <v>23</v>
      </c>
      <c r="H13" s="34"/>
      <c r="I13" s="34"/>
      <c r="J13" s="34"/>
      <c r="K13" s="34"/>
      <c r="L13" s="34"/>
      <c r="M13" s="34"/>
      <c r="N13" s="36"/>
    </row>
    <row r="14" spans="1:14" s="11" customFormat="1" x14ac:dyDescent="0.2">
      <c r="A14" s="8" t="s">
        <v>38</v>
      </c>
      <c r="B14" s="9" t="s">
        <v>33</v>
      </c>
      <c r="C14" s="9" t="s">
        <v>39</v>
      </c>
      <c r="D14" s="9" t="s">
        <v>36</v>
      </c>
      <c r="E14" s="9">
        <v>18</v>
      </c>
      <c r="F14" s="9">
        <v>18</v>
      </c>
      <c r="G14" s="9"/>
      <c r="H14" s="10"/>
      <c r="I14" s="9">
        <v>0</v>
      </c>
      <c r="J14" s="10"/>
      <c r="K14" s="9">
        <v>0</v>
      </c>
      <c r="L14" s="10">
        <f>K14/E15</f>
        <v>0</v>
      </c>
      <c r="M14" s="9">
        <v>96</v>
      </c>
      <c r="N14" s="15">
        <v>0.72</v>
      </c>
    </row>
    <row r="15" spans="1:14" s="11" customFormat="1" x14ac:dyDescent="0.2">
      <c r="A15" s="8" t="s">
        <v>38</v>
      </c>
      <c r="B15" s="9" t="s">
        <v>21</v>
      </c>
      <c r="C15" s="9" t="s">
        <v>40</v>
      </c>
      <c r="D15" s="9" t="s">
        <v>36</v>
      </c>
      <c r="E15" s="9">
        <v>17</v>
      </c>
      <c r="F15" s="9">
        <v>17</v>
      </c>
      <c r="G15" s="9"/>
      <c r="H15" s="10"/>
      <c r="I15" s="9">
        <v>0</v>
      </c>
      <c r="J15" s="10"/>
      <c r="K15" s="9">
        <v>0</v>
      </c>
      <c r="L15" s="10">
        <f>K15/E16</f>
        <v>0</v>
      </c>
      <c r="M15" s="9">
        <v>95</v>
      </c>
      <c r="N15" s="15">
        <v>0.65</v>
      </c>
    </row>
    <row r="16" spans="1:14" s="11" customFormat="1" x14ac:dyDescent="0.2">
      <c r="A16" s="8" t="s">
        <v>38</v>
      </c>
      <c r="B16" s="9" t="s">
        <v>21</v>
      </c>
      <c r="C16" s="9" t="s">
        <v>41</v>
      </c>
      <c r="D16" s="9" t="s">
        <v>36</v>
      </c>
      <c r="E16" s="9">
        <v>19</v>
      </c>
      <c r="F16" s="9">
        <v>19</v>
      </c>
      <c r="G16" s="9"/>
      <c r="H16" s="10"/>
      <c r="I16" s="9">
        <v>0</v>
      </c>
      <c r="J16" s="10"/>
      <c r="K16" s="9">
        <v>0</v>
      </c>
      <c r="L16" s="10">
        <f>K16/E17</f>
        <v>0</v>
      </c>
      <c r="M16" s="9">
        <v>97</v>
      </c>
      <c r="N16" s="15">
        <v>0.79</v>
      </c>
    </row>
    <row r="17" spans="1:14" s="11" customFormat="1" x14ac:dyDescent="0.2">
      <c r="A17" s="8" t="s">
        <v>47</v>
      </c>
      <c r="B17" s="9" t="s">
        <v>21</v>
      </c>
      <c r="C17" s="9" t="s">
        <v>48</v>
      </c>
      <c r="D17" s="9" t="s">
        <v>36</v>
      </c>
      <c r="E17" s="9">
        <v>15</v>
      </c>
      <c r="F17" s="9">
        <v>15</v>
      </c>
      <c r="G17" s="9"/>
      <c r="H17" s="10"/>
      <c r="I17" s="9">
        <v>0</v>
      </c>
      <c r="J17" s="10"/>
      <c r="K17" s="9">
        <v>0</v>
      </c>
      <c r="L17" s="10">
        <v>0</v>
      </c>
      <c r="M17" s="9">
        <v>95</v>
      </c>
      <c r="N17" s="15">
        <v>0.67</v>
      </c>
    </row>
    <row r="18" spans="1:14" s="11" customFormat="1" x14ac:dyDescent="0.2">
      <c r="A18" s="8"/>
      <c r="B18" s="9"/>
      <c r="C18" s="9"/>
      <c r="D18" s="9"/>
      <c r="E18" s="9"/>
      <c r="F18" s="9"/>
      <c r="G18" s="9"/>
      <c r="H18" s="21"/>
      <c r="I18" s="22"/>
      <c r="J18" s="21"/>
      <c r="K18" s="22"/>
      <c r="L18" s="10"/>
      <c r="M18" s="9"/>
      <c r="N18" s="15"/>
    </row>
    <row r="19" spans="1:14" s="11" customFormat="1" x14ac:dyDescent="0.2">
      <c r="A19" s="8"/>
      <c r="B19" s="9"/>
      <c r="C19" s="9"/>
      <c r="D19" s="9"/>
      <c r="E19" s="9"/>
      <c r="F19" s="9"/>
      <c r="G19" s="9"/>
      <c r="H19" s="21"/>
      <c r="I19" s="22"/>
      <c r="J19" s="21"/>
      <c r="K19" s="22"/>
      <c r="L19" s="21"/>
      <c r="M19" s="9"/>
      <c r="N19" s="15"/>
    </row>
    <row r="20" spans="1:14" s="11" customFormat="1" x14ac:dyDescent="0.2">
      <c r="A20" s="8"/>
      <c r="B20" s="9"/>
      <c r="C20" s="9"/>
      <c r="D20" s="9"/>
      <c r="E20" s="9"/>
      <c r="F20" s="9"/>
      <c r="G20" s="9"/>
      <c r="H20" s="21"/>
      <c r="I20" s="22"/>
      <c r="J20" s="21"/>
      <c r="K20" s="22"/>
      <c r="L20" s="21"/>
      <c r="M20" s="9"/>
      <c r="N20" s="15"/>
    </row>
    <row r="21" spans="1:14" s="11" customFormat="1" x14ac:dyDescent="0.2">
      <c r="A21" s="8"/>
      <c r="B21" s="9"/>
      <c r="C21" s="9"/>
      <c r="D21" s="9"/>
      <c r="E21" s="9"/>
      <c r="F21" s="9"/>
      <c r="G21" s="9"/>
      <c r="H21" s="21"/>
      <c r="I21" s="22"/>
      <c r="J21" s="21"/>
      <c r="K21" s="22"/>
      <c r="L21" s="21"/>
      <c r="M21" s="9"/>
      <c r="N21" s="15"/>
    </row>
    <row r="22" spans="1:14" s="11" customFormat="1" ht="16.5" customHeight="1" x14ac:dyDescent="0.2">
      <c r="A22" s="8"/>
      <c r="B22" s="9"/>
      <c r="C22" s="9"/>
      <c r="D22" s="9"/>
      <c r="E22" s="9"/>
      <c r="F22" s="9"/>
      <c r="G22" s="9"/>
      <c r="H22" s="21"/>
      <c r="I22" s="22"/>
      <c r="J22" s="21"/>
      <c r="K22" s="22"/>
      <c r="L22" s="21"/>
      <c r="M22" s="9"/>
      <c r="N22" s="15"/>
    </row>
    <row r="23" spans="1:14" ht="13.5" thickBot="1" x14ac:dyDescent="0.25">
      <c r="A23" s="16" t="s">
        <v>24</v>
      </c>
      <c r="B23" s="17" t="s">
        <v>25</v>
      </c>
      <c r="C23" s="17" t="s">
        <v>25</v>
      </c>
      <c r="D23" s="17" t="s">
        <v>25</v>
      </c>
      <c r="E23" s="17">
        <f>SUM(E14:E22)</f>
        <v>69</v>
      </c>
      <c r="F23" s="17">
        <f>SUM(F14:F22)</f>
        <v>69</v>
      </c>
      <c r="G23" s="17">
        <f>SUM(G14:G22)</f>
        <v>0</v>
      </c>
      <c r="H23" s="18"/>
      <c r="I23" s="17">
        <f t="shared" ref="I23" si="0">(E23-SUM(F23:G23))-K23</f>
        <v>0</v>
      </c>
      <c r="J23" s="18"/>
      <c r="K23" s="17">
        <f>SUM(K14:K22)</f>
        <v>0</v>
      </c>
      <c r="L23" s="18">
        <f t="shared" ref="L23" si="1">K23/E23</f>
        <v>0</v>
      </c>
      <c r="M23" s="17">
        <f>AVERAGE(M14:M22)</f>
        <v>95.75</v>
      </c>
      <c r="N23" s="19">
        <f>AVERAGE(N14:N22)</f>
        <v>0.70750000000000002</v>
      </c>
    </row>
    <row r="25" spans="1:14" ht="120" customHeight="1" x14ac:dyDescent="0.2">
      <c r="A25" s="37" t="s">
        <v>26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</row>
    <row r="27" spans="1:14" x14ac:dyDescent="0.2">
      <c r="A27" s="12"/>
    </row>
    <row r="28" spans="1:14" x14ac:dyDescent="0.2">
      <c r="B28" s="39" t="s">
        <v>27</v>
      </c>
      <c r="C28" s="39"/>
      <c r="D28" s="39"/>
      <c r="G28" s="26" t="s">
        <v>28</v>
      </c>
      <c r="H28" s="26"/>
      <c r="I28" s="26"/>
      <c r="J28" s="26"/>
    </row>
    <row r="29" spans="1:14" ht="62.25" customHeight="1" x14ac:dyDescent="0.2">
      <c r="B29" s="38"/>
      <c r="C29" s="38"/>
      <c r="D29" s="38"/>
      <c r="G29" s="23"/>
      <c r="H29" s="23"/>
      <c r="I29" s="23"/>
      <c r="J29" s="23"/>
    </row>
    <row r="30" spans="1:14" hidden="1" x14ac:dyDescent="0.2">
      <c r="A30" s="40" t="e">
        <v>#REF!</v>
      </c>
      <c r="B30" s="40"/>
      <c r="C30" s="6"/>
      <c r="E30" s="40"/>
      <c r="F30" s="40"/>
      <c r="G30" s="40"/>
      <c r="H30" s="40"/>
    </row>
    <row r="31" spans="1:14" hidden="1" x14ac:dyDescent="0.2"/>
    <row r="32" spans="1:14" ht="45" customHeight="1" x14ac:dyDescent="0.2">
      <c r="B32" s="41" t="str">
        <f>B10</f>
        <v>M.E. ANA DEL CARMEN TORRES VIRGEN</v>
      </c>
      <c r="C32" s="41"/>
      <c r="D32" s="41"/>
      <c r="E32" s="13"/>
      <c r="F32" s="13"/>
      <c r="G32" s="41" t="s">
        <v>37</v>
      </c>
      <c r="H32" s="41"/>
      <c r="I32" s="41"/>
      <c r="J32" s="41"/>
    </row>
  </sheetData>
  <mergeCells count="31">
    <mergeCell ref="A30:B30"/>
    <mergeCell ref="E30:H30"/>
    <mergeCell ref="B32:D32"/>
    <mergeCell ref="G32:J32"/>
    <mergeCell ref="M12:M13"/>
    <mergeCell ref="N12:N13"/>
    <mergeCell ref="A25:N25"/>
    <mergeCell ref="B29:D29"/>
    <mergeCell ref="G29:J29"/>
    <mergeCell ref="B28:D28"/>
    <mergeCell ref="G28:J28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B8:C8"/>
    <mergeCell ref="I8:K8"/>
    <mergeCell ref="L8:N8"/>
    <mergeCell ref="B1:N1"/>
    <mergeCell ref="A3:N3"/>
    <mergeCell ref="A5:N5"/>
    <mergeCell ref="A6:D6"/>
    <mergeCell ref="E6:H6"/>
  </mergeCells>
  <pageMargins left="0.70866141732283472" right="0.70866141732283472" top="0.74803149606299213" bottom="1.05125" header="0.31496062992125984" footer="0.31496062992125984"/>
  <pageSetup scale="68" orientation="landscape" r:id="rId1"/>
  <headerFooter>
    <oddFooter>&amp;RAgosto 2022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N32"/>
  <sheetViews>
    <sheetView topLeftCell="A5" zoomScale="93" zoomScaleNormal="93" zoomScaleSheetLayoutView="100" workbookViewId="0">
      <selection activeCell="B18" sqref="B18"/>
    </sheetView>
  </sheetViews>
  <sheetFormatPr baseColWidth="10" defaultColWidth="11.42578125" defaultRowHeight="12.75" x14ac:dyDescent="0.2"/>
  <cols>
    <col min="1" max="1" width="38.5703125" style="1" bestFit="1" customWidth="1"/>
    <col min="2" max="3" width="7.28515625" style="1" customWidth="1"/>
    <col min="4" max="4" width="25.85546875" style="1" customWidth="1"/>
    <col min="5" max="5" width="9.42578125" style="1" customWidth="1"/>
    <col min="6" max="6" width="8.7109375" style="1" customWidth="1"/>
    <col min="7" max="10" width="11.28515625" style="1" customWidth="1"/>
    <col min="11" max="12" width="7.5703125" style="1" customWidth="1"/>
    <col min="13" max="16384" width="11.42578125" style="1"/>
  </cols>
  <sheetData>
    <row r="1" spans="1:14" ht="62.25" customHeight="1" x14ac:dyDescent="0.2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26" t="s">
        <v>29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">
      <c r="A6" s="27" t="s">
        <v>2</v>
      </c>
      <c r="B6" s="27"/>
      <c r="C6" s="27"/>
      <c r="D6" s="27"/>
      <c r="E6" s="28" t="s">
        <v>34</v>
      </c>
      <c r="F6" s="28"/>
      <c r="G6" s="28"/>
      <c r="H6" s="2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x14ac:dyDescent="0.2">
      <c r="A8" s="4" t="s">
        <v>3</v>
      </c>
      <c r="B8" s="23" t="s">
        <v>43</v>
      </c>
      <c r="C8" s="23"/>
      <c r="D8" s="14" t="s">
        <v>5</v>
      </c>
      <c r="E8" s="5">
        <v>4</v>
      </c>
      <c r="G8" s="4" t="s">
        <v>6</v>
      </c>
      <c r="H8" s="5">
        <v>2</v>
      </c>
      <c r="I8" s="24" t="s">
        <v>7</v>
      </c>
      <c r="J8" s="24"/>
      <c r="K8" s="24"/>
      <c r="L8" s="23" t="s">
        <v>42</v>
      </c>
      <c r="M8" s="23"/>
      <c r="N8" s="23"/>
    </row>
    <row r="10" spans="1:14" x14ac:dyDescent="0.2">
      <c r="A10" s="4" t="s">
        <v>8</v>
      </c>
      <c r="B10" s="23" t="s">
        <v>35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29" t="s">
        <v>9</v>
      </c>
      <c r="B12" s="31" t="s">
        <v>10</v>
      </c>
      <c r="C12" s="31" t="s">
        <v>11</v>
      </c>
      <c r="D12" s="33" t="s">
        <v>12</v>
      </c>
      <c r="E12" s="33" t="s">
        <v>13</v>
      </c>
      <c r="F12" s="33" t="s">
        <v>14</v>
      </c>
      <c r="G12" s="33"/>
      <c r="H12" s="33" t="s">
        <v>15</v>
      </c>
      <c r="I12" s="33" t="s">
        <v>16</v>
      </c>
      <c r="J12" s="33" t="s">
        <v>17</v>
      </c>
      <c r="K12" s="33" t="s">
        <v>18</v>
      </c>
      <c r="L12" s="33" t="s">
        <v>19</v>
      </c>
      <c r="M12" s="33" t="s">
        <v>20</v>
      </c>
      <c r="N12" s="35" t="s">
        <v>21</v>
      </c>
    </row>
    <row r="13" spans="1:14" x14ac:dyDescent="0.2">
      <c r="A13" s="30"/>
      <c r="B13" s="32"/>
      <c r="C13" s="32"/>
      <c r="D13" s="34"/>
      <c r="E13" s="34"/>
      <c r="F13" s="7" t="s">
        <v>22</v>
      </c>
      <c r="G13" s="7" t="s">
        <v>23</v>
      </c>
      <c r="H13" s="34"/>
      <c r="I13" s="34"/>
      <c r="J13" s="34"/>
      <c r="K13" s="34"/>
      <c r="L13" s="34"/>
      <c r="M13" s="34"/>
      <c r="N13" s="36"/>
    </row>
    <row r="14" spans="1:14" s="11" customFormat="1" x14ac:dyDescent="0.2">
      <c r="A14" s="8" t="s">
        <v>38</v>
      </c>
      <c r="B14" s="9" t="s">
        <v>30</v>
      </c>
      <c r="C14" s="9" t="s">
        <v>39</v>
      </c>
      <c r="D14" s="9" t="s">
        <v>36</v>
      </c>
      <c r="E14" s="9">
        <v>18</v>
      </c>
      <c r="F14" s="9">
        <v>17</v>
      </c>
      <c r="G14" s="9"/>
      <c r="H14" s="10"/>
      <c r="I14" s="9">
        <v>1</v>
      </c>
      <c r="J14" s="10"/>
      <c r="K14" s="9">
        <v>0</v>
      </c>
      <c r="L14" s="10">
        <f>K14/E15</f>
        <v>0</v>
      </c>
      <c r="M14" s="9">
        <v>93</v>
      </c>
      <c r="N14" s="15">
        <v>0.78</v>
      </c>
    </row>
    <row r="15" spans="1:14" s="11" customFormat="1" x14ac:dyDescent="0.2">
      <c r="A15" s="8" t="s">
        <v>38</v>
      </c>
      <c r="B15" s="9" t="s">
        <v>30</v>
      </c>
      <c r="C15" s="9" t="s">
        <v>40</v>
      </c>
      <c r="D15" s="9" t="s">
        <v>36</v>
      </c>
      <c r="E15" s="9">
        <v>17</v>
      </c>
      <c r="F15" s="9">
        <v>17</v>
      </c>
      <c r="G15" s="9"/>
      <c r="H15" s="10"/>
      <c r="I15" s="9">
        <v>0</v>
      </c>
      <c r="J15" s="10"/>
      <c r="K15" s="9">
        <v>0</v>
      </c>
      <c r="L15" s="10">
        <f>K15/E16</f>
        <v>0</v>
      </c>
      <c r="M15" s="9">
        <v>91</v>
      </c>
      <c r="N15" s="15">
        <v>0.47</v>
      </c>
    </row>
    <row r="16" spans="1:14" s="11" customFormat="1" x14ac:dyDescent="0.2">
      <c r="A16" s="8" t="s">
        <v>38</v>
      </c>
      <c r="B16" s="9" t="s">
        <v>30</v>
      </c>
      <c r="C16" s="9" t="s">
        <v>41</v>
      </c>
      <c r="D16" s="9" t="s">
        <v>36</v>
      </c>
      <c r="E16" s="9">
        <v>19</v>
      </c>
      <c r="F16" s="9">
        <v>19</v>
      </c>
      <c r="G16" s="9"/>
      <c r="H16" s="10"/>
      <c r="I16" s="9">
        <v>0</v>
      </c>
      <c r="J16" s="10"/>
      <c r="K16" s="9">
        <v>0</v>
      </c>
      <c r="L16" s="10">
        <f>K16/E17</f>
        <v>0</v>
      </c>
      <c r="M16" s="9">
        <v>99</v>
      </c>
      <c r="N16" s="15">
        <v>0.95</v>
      </c>
    </row>
    <row r="17" spans="1:14" s="11" customFormat="1" x14ac:dyDescent="0.2">
      <c r="A17" s="8" t="s">
        <v>47</v>
      </c>
      <c r="B17" s="9" t="s">
        <v>30</v>
      </c>
      <c r="C17" s="9" t="s">
        <v>48</v>
      </c>
      <c r="D17" s="9" t="s">
        <v>36</v>
      </c>
      <c r="E17" s="9">
        <v>15</v>
      </c>
      <c r="F17" s="9">
        <v>15</v>
      </c>
      <c r="G17" s="9"/>
      <c r="H17" s="10"/>
      <c r="I17" s="9">
        <v>0</v>
      </c>
      <c r="J17" s="10"/>
      <c r="K17" s="9">
        <v>0</v>
      </c>
      <c r="L17" s="10">
        <v>0</v>
      </c>
      <c r="M17" s="9">
        <v>97</v>
      </c>
      <c r="N17" s="15">
        <v>0.67</v>
      </c>
    </row>
    <row r="18" spans="1:14" s="11" customFormat="1" x14ac:dyDescent="0.2">
      <c r="A18" s="8"/>
      <c r="B18" s="9"/>
      <c r="C18" s="9"/>
      <c r="D18" s="9"/>
      <c r="E18" s="9"/>
      <c r="F18" s="9"/>
      <c r="G18" s="9"/>
      <c r="H18" s="21"/>
      <c r="I18" s="22"/>
      <c r="J18" s="21"/>
      <c r="K18" s="22"/>
      <c r="L18" s="10"/>
      <c r="M18" s="9"/>
      <c r="N18" s="15"/>
    </row>
    <row r="19" spans="1:14" s="11" customFormat="1" x14ac:dyDescent="0.2">
      <c r="A19" s="8"/>
      <c r="B19" s="9"/>
      <c r="C19" s="9"/>
      <c r="D19" s="9"/>
      <c r="E19" s="9"/>
      <c r="F19" s="9"/>
      <c r="G19" s="9"/>
      <c r="H19" s="21"/>
      <c r="I19" s="22"/>
      <c r="J19" s="21"/>
      <c r="K19" s="22"/>
      <c r="L19" s="21"/>
      <c r="M19" s="9"/>
      <c r="N19" s="15"/>
    </row>
    <row r="20" spans="1:14" s="11" customFormat="1" x14ac:dyDescent="0.2">
      <c r="A20" s="8"/>
      <c r="B20" s="9"/>
      <c r="C20" s="9"/>
      <c r="D20" s="9"/>
      <c r="E20" s="9"/>
      <c r="F20" s="9"/>
      <c r="G20" s="9"/>
      <c r="H20" s="21"/>
      <c r="I20" s="22"/>
      <c r="J20" s="21"/>
      <c r="K20" s="22"/>
      <c r="L20" s="21"/>
      <c r="M20" s="9"/>
      <c r="N20" s="15"/>
    </row>
    <row r="21" spans="1:14" s="11" customFormat="1" x14ac:dyDescent="0.2">
      <c r="A21" s="8"/>
      <c r="B21" s="9"/>
      <c r="C21" s="9"/>
      <c r="D21" s="9"/>
      <c r="E21" s="9"/>
      <c r="F21" s="9"/>
      <c r="G21" s="9"/>
      <c r="H21" s="21"/>
      <c r="I21" s="22"/>
      <c r="J21" s="21"/>
      <c r="K21" s="22"/>
      <c r="L21" s="21"/>
      <c r="M21" s="9"/>
      <c r="N21" s="15"/>
    </row>
    <row r="22" spans="1:14" s="11" customFormat="1" ht="16.5" customHeight="1" x14ac:dyDescent="0.2">
      <c r="A22" s="8"/>
      <c r="B22" s="9"/>
      <c r="C22" s="9"/>
      <c r="D22" s="9"/>
      <c r="E22" s="9"/>
      <c r="F22" s="9"/>
      <c r="G22" s="9"/>
      <c r="H22" s="21"/>
      <c r="I22" s="22"/>
      <c r="J22" s="21"/>
      <c r="K22" s="22"/>
      <c r="L22" s="21"/>
      <c r="M22" s="9"/>
      <c r="N22" s="15"/>
    </row>
    <row r="23" spans="1:14" ht="13.5" thickBot="1" x14ac:dyDescent="0.25">
      <c r="A23" s="16" t="s">
        <v>24</v>
      </c>
      <c r="B23" s="17" t="s">
        <v>25</v>
      </c>
      <c r="C23" s="17" t="s">
        <v>25</v>
      </c>
      <c r="D23" s="17" t="s">
        <v>25</v>
      </c>
      <c r="E23" s="17">
        <f>SUM(E14:E22)</f>
        <v>69</v>
      </c>
      <c r="F23" s="17">
        <f>SUM(F14:F22)</f>
        <v>68</v>
      </c>
      <c r="G23" s="17">
        <f>SUM(G14:G22)</f>
        <v>0</v>
      </c>
      <c r="H23" s="18"/>
      <c r="I23" s="17">
        <v>1</v>
      </c>
      <c r="J23" s="18"/>
      <c r="K23" s="17">
        <f>SUM(K14:K22)</f>
        <v>0</v>
      </c>
      <c r="L23" s="18">
        <f t="shared" ref="L23" si="0">K23/E23</f>
        <v>0</v>
      </c>
      <c r="M23" s="17">
        <f>AVERAGE(M14:M22)</f>
        <v>95</v>
      </c>
      <c r="N23" s="19">
        <f>AVERAGE(N14:N22)</f>
        <v>0.71750000000000003</v>
      </c>
    </row>
    <row r="25" spans="1:14" ht="120" customHeight="1" x14ac:dyDescent="0.2">
      <c r="A25" s="37" t="s">
        <v>26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</row>
    <row r="27" spans="1:14" x14ac:dyDescent="0.2">
      <c r="A27" s="12"/>
    </row>
    <row r="28" spans="1:14" x14ac:dyDescent="0.2">
      <c r="B28" s="39" t="s">
        <v>27</v>
      </c>
      <c r="C28" s="39"/>
      <c r="D28" s="39"/>
      <c r="G28" s="26" t="s">
        <v>28</v>
      </c>
      <c r="H28" s="26"/>
      <c r="I28" s="26"/>
      <c r="J28" s="26"/>
    </row>
    <row r="29" spans="1:14" ht="62.25" customHeight="1" x14ac:dyDescent="0.2">
      <c r="B29" s="38"/>
      <c r="C29" s="38"/>
      <c r="D29" s="38"/>
      <c r="G29" s="23"/>
      <c r="H29" s="23"/>
      <c r="I29" s="23"/>
      <c r="J29" s="23"/>
    </row>
    <row r="30" spans="1:14" hidden="1" x14ac:dyDescent="0.2">
      <c r="A30" s="40" t="e">
        <v>#REF!</v>
      </c>
      <c r="B30" s="40"/>
      <c r="C30" s="6"/>
      <c r="E30" s="40"/>
      <c r="F30" s="40"/>
      <c r="G30" s="40"/>
      <c r="H30" s="40"/>
    </row>
    <row r="31" spans="1:14" hidden="1" x14ac:dyDescent="0.2"/>
    <row r="32" spans="1:14" ht="45" customHeight="1" x14ac:dyDescent="0.2">
      <c r="B32" s="41" t="str">
        <f>B10</f>
        <v>M.E. ANA DEL CARMEN TORRES VIRGEN</v>
      </c>
      <c r="C32" s="41"/>
      <c r="D32" s="41"/>
      <c r="E32" s="13"/>
      <c r="F32" s="13"/>
      <c r="G32" s="41" t="s">
        <v>37</v>
      </c>
      <c r="H32" s="41"/>
      <c r="I32" s="41"/>
      <c r="J32" s="41"/>
    </row>
  </sheetData>
  <mergeCells count="31">
    <mergeCell ref="A30:B30"/>
    <mergeCell ref="E30:H30"/>
    <mergeCell ref="B32:D32"/>
    <mergeCell ref="G32:J32"/>
    <mergeCell ref="M12:M13"/>
    <mergeCell ref="N12:N13"/>
    <mergeCell ref="A25:N25"/>
    <mergeCell ref="B29:D29"/>
    <mergeCell ref="G29:J29"/>
    <mergeCell ref="B28:D28"/>
    <mergeCell ref="G28:J28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B8:C8"/>
    <mergeCell ref="I8:K8"/>
    <mergeCell ref="L8:N8"/>
    <mergeCell ref="B1:N1"/>
    <mergeCell ref="A3:N3"/>
    <mergeCell ref="A5:N5"/>
    <mergeCell ref="A6:D6"/>
    <mergeCell ref="E6:H6"/>
  </mergeCells>
  <pageMargins left="0.70866141732283472" right="0.70866141732283472" top="0.74803149606299213" bottom="1.05125" header="0.31496062992125984" footer="0.31496062992125984"/>
  <pageSetup scale="68" orientation="landscape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N32"/>
  <sheetViews>
    <sheetView tabSelected="1" topLeftCell="A9" zoomScale="93" zoomScaleNormal="93" zoomScaleSheetLayoutView="100" workbookViewId="0">
      <selection activeCell="N19" sqref="N19"/>
    </sheetView>
  </sheetViews>
  <sheetFormatPr baseColWidth="10" defaultColWidth="11.42578125" defaultRowHeight="12.75" x14ac:dyDescent="0.2"/>
  <cols>
    <col min="1" max="1" width="38.5703125" style="1" bestFit="1" customWidth="1"/>
    <col min="2" max="3" width="7.28515625" style="1" customWidth="1"/>
    <col min="4" max="4" width="25.85546875" style="1" customWidth="1"/>
    <col min="5" max="5" width="9.42578125" style="1" customWidth="1"/>
    <col min="6" max="6" width="8.7109375" style="1" customWidth="1"/>
    <col min="7" max="10" width="11.28515625" style="1" customWidth="1"/>
    <col min="11" max="12" width="7.5703125" style="1" customWidth="1"/>
    <col min="13" max="16384" width="11.42578125" style="1"/>
  </cols>
  <sheetData>
    <row r="1" spans="1:14" ht="62.25" customHeight="1" x14ac:dyDescent="0.2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26" t="s">
        <v>29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">
      <c r="A6" s="27" t="s">
        <v>2</v>
      </c>
      <c r="B6" s="27"/>
      <c r="C6" s="27"/>
      <c r="D6" s="27"/>
      <c r="E6" s="28" t="s">
        <v>34</v>
      </c>
      <c r="F6" s="28"/>
      <c r="G6" s="28"/>
      <c r="H6" s="2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x14ac:dyDescent="0.2">
      <c r="A8" s="4" t="s">
        <v>3</v>
      </c>
      <c r="B8" s="23" t="s">
        <v>44</v>
      </c>
      <c r="C8" s="23"/>
      <c r="D8" s="14" t="s">
        <v>5</v>
      </c>
      <c r="E8" s="5">
        <v>4</v>
      </c>
      <c r="G8" s="4" t="s">
        <v>6</v>
      </c>
      <c r="H8" s="5">
        <v>2</v>
      </c>
      <c r="I8" s="24" t="s">
        <v>7</v>
      </c>
      <c r="J8" s="24"/>
      <c r="K8" s="24"/>
      <c r="L8" s="23" t="s">
        <v>42</v>
      </c>
      <c r="M8" s="23"/>
      <c r="N8" s="23"/>
    </row>
    <row r="10" spans="1:14" x14ac:dyDescent="0.2">
      <c r="A10" s="4" t="s">
        <v>8</v>
      </c>
      <c r="B10" s="23" t="s">
        <v>35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29" t="s">
        <v>9</v>
      </c>
      <c r="B12" s="31" t="s">
        <v>10</v>
      </c>
      <c r="C12" s="31" t="s">
        <v>11</v>
      </c>
      <c r="D12" s="33" t="s">
        <v>12</v>
      </c>
      <c r="E12" s="33" t="s">
        <v>13</v>
      </c>
      <c r="F12" s="33" t="s">
        <v>14</v>
      </c>
      <c r="G12" s="33"/>
      <c r="H12" s="33" t="s">
        <v>15</v>
      </c>
      <c r="I12" s="33" t="s">
        <v>16</v>
      </c>
      <c r="J12" s="33" t="s">
        <v>17</v>
      </c>
      <c r="K12" s="33" t="s">
        <v>18</v>
      </c>
      <c r="L12" s="33" t="s">
        <v>19</v>
      </c>
      <c r="M12" s="33" t="s">
        <v>20</v>
      </c>
      <c r="N12" s="35" t="s">
        <v>21</v>
      </c>
    </row>
    <row r="13" spans="1:14" x14ac:dyDescent="0.2">
      <c r="A13" s="30"/>
      <c r="B13" s="32"/>
      <c r="C13" s="32"/>
      <c r="D13" s="34"/>
      <c r="E13" s="34"/>
      <c r="F13" s="7" t="s">
        <v>22</v>
      </c>
      <c r="G13" s="7" t="s">
        <v>23</v>
      </c>
      <c r="H13" s="34"/>
      <c r="I13" s="34"/>
      <c r="J13" s="34"/>
      <c r="K13" s="34"/>
      <c r="L13" s="34"/>
      <c r="M13" s="34"/>
      <c r="N13" s="36"/>
    </row>
    <row r="14" spans="1:14" s="11" customFormat="1" x14ac:dyDescent="0.2">
      <c r="A14" s="8" t="s">
        <v>38</v>
      </c>
      <c r="B14" s="9" t="s">
        <v>49</v>
      </c>
      <c r="C14" s="9" t="s">
        <v>39</v>
      </c>
      <c r="D14" s="9" t="s">
        <v>36</v>
      </c>
      <c r="E14" s="9">
        <v>18</v>
      </c>
      <c r="F14" s="9">
        <v>17</v>
      </c>
      <c r="G14" s="9"/>
      <c r="H14" s="10"/>
      <c r="I14" s="9">
        <v>1</v>
      </c>
      <c r="J14" s="10"/>
      <c r="K14" s="9">
        <v>0</v>
      </c>
      <c r="L14" s="10">
        <f>K14/E15</f>
        <v>0</v>
      </c>
      <c r="M14" s="9">
        <v>94</v>
      </c>
      <c r="N14" s="15">
        <v>0.89</v>
      </c>
    </row>
    <row r="15" spans="1:14" s="11" customFormat="1" x14ac:dyDescent="0.2">
      <c r="A15" s="8" t="s">
        <v>38</v>
      </c>
      <c r="B15" s="9" t="s">
        <v>49</v>
      </c>
      <c r="C15" s="9" t="s">
        <v>40</v>
      </c>
      <c r="D15" s="9" t="s">
        <v>36</v>
      </c>
      <c r="E15" s="9">
        <v>17</v>
      </c>
      <c r="F15" s="9">
        <v>17</v>
      </c>
      <c r="G15" s="9"/>
      <c r="H15" s="10"/>
      <c r="I15" s="9">
        <v>0</v>
      </c>
      <c r="J15" s="10"/>
      <c r="K15" s="9">
        <v>0</v>
      </c>
      <c r="L15" s="10">
        <f>K15/E16</f>
        <v>0</v>
      </c>
      <c r="M15" s="9">
        <v>92</v>
      </c>
      <c r="N15" s="15">
        <v>0.53</v>
      </c>
    </row>
    <row r="16" spans="1:14" s="11" customFormat="1" x14ac:dyDescent="0.2">
      <c r="A16" s="8" t="s">
        <v>38</v>
      </c>
      <c r="B16" s="9" t="s">
        <v>49</v>
      </c>
      <c r="C16" s="9" t="s">
        <v>41</v>
      </c>
      <c r="D16" s="9" t="s">
        <v>36</v>
      </c>
      <c r="E16" s="9">
        <v>19</v>
      </c>
      <c r="F16" s="9">
        <v>19</v>
      </c>
      <c r="G16" s="9"/>
      <c r="H16" s="10"/>
      <c r="I16" s="9">
        <v>0</v>
      </c>
      <c r="J16" s="10"/>
      <c r="K16" s="9">
        <v>0</v>
      </c>
      <c r="L16" s="10">
        <f>K16/E17</f>
        <v>0</v>
      </c>
      <c r="M16" s="9">
        <v>97</v>
      </c>
      <c r="N16" s="15">
        <v>0.79</v>
      </c>
    </row>
    <row r="17" spans="1:14" s="11" customFormat="1" x14ac:dyDescent="0.2">
      <c r="A17" s="8" t="s">
        <v>47</v>
      </c>
      <c r="B17" s="9" t="s">
        <v>49</v>
      </c>
      <c r="C17" s="9" t="s">
        <v>48</v>
      </c>
      <c r="D17" s="9" t="s">
        <v>36</v>
      </c>
      <c r="E17" s="9">
        <v>15</v>
      </c>
      <c r="F17" s="9">
        <v>15</v>
      </c>
      <c r="G17" s="9"/>
      <c r="H17" s="10"/>
      <c r="I17" s="9">
        <v>0</v>
      </c>
      <c r="J17" s="10"/>
      <c r="K17" s="9">
        <v>0</v>
      </c>
      <c r="L17" s="10">
        <v>0</v>
      </c>
      <c r="M17" s="9">
        <v>93</v>
      </c>
      <c r="N17" s="15">
        <v>0.6</v>
      </c>
    </row>
    <row r="18" spans="1:14" s="11" customFormat="1" x14ac:dyDescent="0.2">
      <c r="A18" s="8"/>
      <c r="B18" s="9"/>
      <c r="C18" s="9"/>
      <c r="D18" s="9"/>
      <c r="E18" s="9"/>
      <c r="F18" s="9"/>
      <c r="G18" s="9"/>
      <c r="H18" s="21"/>
      <c r="I18" s="22"/>
      <c r="J18" s="21"/>
      <c r="K18" s="22"/>
      <c r="L18" s="10"/>
      <c r="M18" s="9"/>
      <c r="N18" s="15"/>
    </row>
    <row r="19" spans="1:14" s="11" customFormat="1" x14ac:dyDescent="0.2">
      <c r="A19" s="8"/>
      <c r="B19" s="9"/>
      <c r="C19" s="9"/>
      <c r="D19" s="9"/>
      <c r="E19" s="9"/>
      <c r="F19" s="9"/>
      <c r="G19" s="9"/>
      <c r="H19" s="21"/>
      <c r="I19" s="22"/>
      <c r="J19" s="21"/>
      <c r="K19" s="22"/>
      <c r="L19" s="21"/>
      <c r="M19" s="9"/>
      <c r="N19" s="15"/>
    </row>
    <row r="20" spans="1:14" s="11" customFormat="1" x14ac:dyDescent="0.2">
      <c r="A20" s="8"/>
      <c r="B20" s="9"/>
      <c r="C20" s="9"/>
      <c r="D20" s="9"/>
      <c r="E20" s="9"/>
      <c r="F20" s="9"/>
      <c r="G20" s="9"/>
      <c r="H20" s="21"/>
      <c r="I20" s="22"/>
      <c r="J20" s="21"/>
      <c r="K20" s="22"/>
      <c r="L20" s="21"/>
      <c r="M20" s="9"/>
      <c r="N20" s="15"/>
    </row>
    <row r="21" spans="1:14" s="11" customFormat="1" x14ac:dyDescent="0.2">
      <c r="A21" s="8"/>
      <c r="B21" s="9"/>
      <c r="C21" s="9"/>
      <c r="D21" s="9"/>
      <c r="E21" s="9"/>
      <c r="F21" s="9"/>
      <c r="G21" s="9"/>
      <c r="H21" s="21"/>
      <c r="I21" s="22"/>
      <c r="J21" s="21"/>
      <c r="K21" s="22"/>
      <c r="L21" s="21"/>
      <c r="M21" s="9"/>
      <c r="N21" s="15"/>
    </row>
    <row r="22" spans="1:14" s="11" customFormat="1" ht="16.5" customHeight="1" x14ac:dyDescent="0.2">
      <c r="A22" s="8"/>
      <c r="B22" s="9"/>
      <c r="C22" s="9"/>
      <c r="D22" s="9"/>
      <c r="E22" s="9"/>
      <c r="F22" s="9"/>
      <c r="G22" s="9"/>
      <c r="H22" s="21"/>
      <c r="I22" s="22"/>
      <c r="J22" s="21"/>
      <c r="K22" s="22"/>
      <c r="L22" s="21"/>
      <c r="M22" s="9"/>
      <c r="N22" s="15"/>
    </row>
    <row r="23" spans="1:14" ht="13.5" thickBot="1" x14ac:dyDescent="0.25">
      <c r="A23" s="16" t="s">
        <v>24</v>
      </c>
      <c r="B23" s="17" t="s">
        <v>25</v>
      </c>
      <c r="C23" s="17" t="s">
        <v>25</v>
      </c>
      <c r="D23" s="17" t="s">
        <v>25</v>
      </c>
      <c r="E23" s="17">
        <f>SUM(E14:E22)</f>
        <v>69</v>
      </c>
      <c r="F23" s="17">
        <f>SUM(F14:F22)</f>
        <v>68</v>
      </c>
      <c r="G23" s="17">
        <f>SUM(G14:G22)</f>
        <v>0</v>
      </c>
      <c r="H23" s="18"/>
      <c r="I23" s="17">
        <v>1</v>
      </c>
      <c r="J23" s="18"/>
      <c r="K23" s="17">
        <f>SUM(K14:K22)</f>
        <v>0</v>
      </c>
      <c r="L23" s="18">
        <f t="shared" ref="L23" si="0">K23/E23</f>
        <v>0</v>
      </c>
      <c r="M23" s="17">
        <f>AVERAGE(M14:M22)</f>
        <v>94</v>
      </c>
      <c r="N23" s="19">
        <f>AVERAGE(N14:N22)</f>
        <v>0.70250000000000001</v>
      </c>
    </row>
    <row r="25" spans="1:14" ht="120" customHeight="1" x14ac:dyDescent="0.2">
      <c r="A25" s="37" t="s">
        <v>26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</row>
    <row r="27" spans="1:14" x14ac:dyDescent="0.2">
      <c r="A27" s="12"/>
    </row>
    <row r="28" spans="1:14" x14ac:dyDescent="0.2">
      <c r="B28" s="39" t="s">
        <v>27</v>
      </c>
      <c r="C28" s="39"/>
      <c r="D28" s="39"/>
      <c r="G28" s="26" t="s">
        <v>28</v>
      </c>
      <c r="H28" s="26"/>
      <c r="I28" s="26"/>
      <c r="J28" s="26"/>
    </row>
    <row r="29" spans="1:14" ht="62.25" customHeight="1" x14ac:dyDescent="0.2">
      <c r="B29" s="38"/>
      <c r="C29" s="38"/>
      <c r="D29" s="38"/>
      <c r="G29" s="23"/>
      <c r="H29" s="23"/>
      <c r="I29" s="23"/>
      <c r="J29" s="23"/>
    </row>
    <row r="30" spans="1:14" hidden="1" x14ac:dyDescent="0.2">
      <c r="A30" s="40" t="e">
        <v>#REF!</v>
      </c>
      <c r="B30" s="40"/>
      <c r="C30" s="6"/>
      <c r="E30" s="40"/>
      <c r="F30" s="40"/>
      <c r="G30" s="40"/>
      <c r="H30" s="40"/>
    </row>
    <row r="31" spans="1:14" hidden="1" x14ac:dyDescent="0.2"/>
    <row r="32" spans="1:14" ht="45" customHeight="1" x14ac:dyDescent="0.2">
      <c r="B32" s="41" t="str">
        <f>B10</f>
        <v>M.E. ANA DEL CARMEN TORRES VIRGEN</v>
      </c>
      <c r="C32" s="41"/>
      <c r="D32" s="41"/>
      <c r="E32" s="13"/>
      <c r="F32" s="13"/>
      <c r="G32" s="41" t="s">
        <v>37</v>
      </c>
      <c r="H32" s="41"/>
      <c r="I32" s="41"/>
      <c r="J32" s="41"/>
    </row>
  </sheetData>
  <mergeCells count="31">
    <mergeCell ref="A30:B30"/>
    <mergeCell ref="E30:H30"/>
    <mergeCell ref="B32:D32"/>
    <mergeCell ref="G32:J32"/>
    <mergeCell ref="M12:M13"/>
    <mergeCell ref="N12:N13"/>
    <mergeCell ref="A25:N25"/>
    <mergeCell ref="B29:D29"/>
    <mergeCell ref="G29:J29"/>
    <mergeCell ref="B28:D28"/>
    <mergeCell ref="G28:J28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B8:C8"/>
    <mergeCell ref="I8:K8"/>
    <mergeCell ref="L8:N8"/>
    <mergeCell ref="B1:N1"/>
    <mergeCell ref="A3:N3"/>
    <mergeCell ref="A5:N5"/>
    <mergeCell ref="A6:D6"/>
    <mergeCell ref="E6:H6"/>
  </mergeCells>
  <pageMargins left="0.70866141732283472" right="0.70866141732283472" top="0.74803149606299213" bottom="1.05125" header="0.31496062992125984" footer="0.31496062992125984"/>
  <pageSetup scale="68" orientation="landscape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  <pageSetUpPr fitToPage="1"/>
  </sheetPr>
  <dimension ref="A1:N32"/>
  <sheetViews>
    <sheetView topLeftCell="A2" zoomScale="93" zoomScaleNormal="93" zoomScaleSheetLayoutView="100" workbookViewId="0">
      <selection activeCell="M14" sqref="M14"/>
    </sheetView>
  </sheetViews>
  <sheetFormatPr baseColWidth="10" defaultColWidth="11.42578125" defaultRowHeight="12.75" x14ac:dyDescent="0.2"/>
  <cols>
    <col min="1" max="1" width="38.5703125" style="1" bestFit="1" customWidth="1"/>
    <col min="2" max="3" width="7.28515625" style="1" customWidth="1"/>
    <col min="4" max="4" width="25.85546875" style="1" customWidth="1"/>
    <col min="5" max="5" width="9.42578125" style="1" customWidth="1"/>
    <col min="6" max="6" width="8.7109375" style="1" customWidth="1"/>
    <col min="7" max="10" width="11.28515625" style="1" customWidth="1"/>
    <col min="11" max="12" width="7.5703125" style="1" customWidth="1"/>
    <col min="13" max="16384" width="11.42578125" style="1"/>
  </cols>
  <sheetData>
    <row r="1" spans="1:14" ht="62.25" customHeight="1" x14ac:dyDescent="0.2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26" t="s">
        <v>29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">
      <c r="A6" s="27" t="s">
        <v>2</v>
      </c>
      <c r="B6" s="27"/>
      <c r="C6" s="27"/>
      <c r="D6" s="27"/>
      <c r="E6" s="28" t="s">
        <v>34</v>
      </c>
      <c r="F6" s="28"/>
      <c r="G6" s="28"/>
      <c r="H6" s="2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x14ac:dyDescent="0.2">
      <c r="A8" s="4" t="s">
        <v>3</v>
      </c>
      <c r="B8" s="23" t="s">
        <v>45</v>
      </c>
      <c r="C8" s="23"/>
      <c r="D8" s="14" t="s">
        <v>5</v>
      </c>
      <c r="E8" s="5">
        <v>4</v>
      </c>
      <c r="G8" s="4" t="s">
        <v>6</v>
      </c>
      <c r="H8" s="5">
        <v>2</v>
      </c>
      <c r="I8" s="24" t="s">
        <v>7</v>
      </c>
      <c r="J8" s="24"/>
      <c r="K8" s="24"/>
      <c r="L8" s="23" t="s">
        <v>42</v>
      </c>
      <c r="M8" s="23"/>
      <c r="N8" s="23"/>
    </row>
    <row r="10" spans="1:14" x14ac:dyDescent="0.2">
      <c r="A10" s="4" t="s">
        <v>8</v>
      </c>
      <c r="B10" s="23" t="s">
        <v>35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29" t="s">
        <v>9</v>
      </c>
      <c r="B12" s="31" t="s">
        <v>10</v>
      </c>
      <c r="C12" s="31" t="s">
        <v>11</v>
      </c>
      <c r="D12" s="33" t="s">
        <v>12</v>
      </c>
      <c r="E12" s="33" t="s">
        <v>13</v>
      </c>
      <c r="F12" s="33" t="s">
        <v>14</v>
      </c>
      <c r="G12" s="33"/>
      <c r="H12" s="33" t="s">
        <v>15</v>
      </c>
      <c r="I12" s="33" t="s">
        <v>16</v>
      </c>
      <c r="J12" s="33" t="s">
        <v>17</v>
      </c>
      <c r="K12" s="33" t="s">
        <v>18</v>
      </c>
      <c r="L12" s="33" t="s">
        <v>19</v>
      </c>
      <c r="M12" s="33" t="s">
        <v>20</v>
      </c>
      <c r="N12" s="35" t="s">
        <v>21</v>
      </c>
    </row>
    <row r="13" spans="1:14" x14ac:dyDescent="0.2">
      <c r="A13" s="30"/>
      <c r="B13" s="32"/>
      <c r="C13" s="32"/>
      <c r="D13" s="34"/>
      <c r="E13" s="34"/>
      <c r="F13" s="7" t="s">
        <v>22</v>
      </c>
      <c r="G13" s="7" t="s">
        <v>23</v>
      </c>
      <c r="H13" s="34"/>
      <c r="I13" s="34"/>
      <c r="J13" s="34"/>
      <c r="K13" s="34"/>
      <c r="L13" s="34"/>
      <c r="M13" s="34"/>
      <c r="N13" s="36"/>
    </row>
    <row r="14" spans="1:14" s="11" customFormat="1" x14ac:dyDescent="0.2">
      <c r="A14" s="8" t="s">
        <v>38</v>
      </c>
      <c r="B14" s="9" t="s">
        <v>33</v>
      </c>
      <c r="C14" s="9" t="s">
        <v>39</v>
      </c>
      <c r="D14" s="9" t="s">
        <v>36</v>
      </c>
      <c r="E14" s="9">
        <v>18</v>
      </c>
      <c r="F14" s="9">
        <v>18</v>
      </c>
      <c r="G14" s="9"/>
      <c r="H14" s="10"/>
      <c r="I14" s="9">
        <v>0</v>
      </c>
      <c r="J14" s="10"/>
      <c r="K14" s="9">
        <v>0</v>
      </c>
      <c r="L14" s="10">
        <f>K14/E15</f>
        <v>0</v>
      </c>
      <c r="M14" s="9"/>
      <c r="N14" s="15"/>
    </row>
    <row r="15" spans="1:14" s="11" customFormat="1" x14ac:dyDescent="0.2">
      <c r="A15" s="8" t="s">
        <v>38</v>
      </c>
      <c r="B15" s="9" t="s">
        <v>21</v>
      </c>
      <c r="C15" s="9" t="s">
        <v>40</v>
      </c>
      <c r="D15" s="9" t="s">
        <v>36</v>
      </c>
      <c r="E15" s="9">
        <v>17</v>
      </c>
      <c r="F15" s="9">
        <v>17</v>
      </c>
      <c r="G15" s="9"/>
      <c r="H15" s="10"/>
      <c r="I15" s="9">
        <v>0</v>
      </c>
      <c r="J15" s="10"/>
      <c r="K15" s="9">
        <v>0</v>
      </c>
      <c r="L15" s="10">
        <f>K15/E16</f>
        <v>0</v>
      </c>
      <c r="M15" s="9"/>
      <c r="N15" s="15"/>
    </row>
    <row r="16" spans="1:14" s="11" customFormat="1" x14ac:dyDescent="0.2">
      <c r="A16" s="8" t="s">
        <v>38</v>
      </c>
      <c r="B16" s="9" t="s">
        <v>21</v>
      </c>
      <c r="C16" s="9" t="s">
        <v>41</v>
      </c>
      <c r="D16" s="9" t="s">
        <v>36</v>
      </c>
      <c r="E16" s="9">
        <v>19</v>
      </c>
      <c r="F16" s="9">
        <v>19</v>
      </c>
      <c r="G16" s="9"/>
      <c r="H16" s="10"/>
      <c r="I16" s="9">
        <v>0</v>
      </c>
      <c r="J16" s="10"/>
      <c r="K16" s="9">
        <v>0</v>
      </c>
      <c r="L16" s="10">
        <f>K16/E17</f>
        <v>0</v>
      </c>
      <c r="M16" s="9"/>
      <c r="N16" s="15"/>
    </row>
    <row r="17" spans="1:14" s="11" customFormat="1" x14ac:dyDescent="0.2">
      <c r="A17" s="8" t="s">
        <v>47</v>
      </c>
      <c r="B17" s="9" t="s">
        <v>21</v>
      </c>
      <c r="C17" s="9" t="s">
        <v>48</v>
      </c>
      <c r="D17" s="9" t="s">
        <v>36</v>
      </c>
      <c r="E17" s="9">
        <v>15</v>
      </c>
      <c r="F17" s="9">
        <v>15</v>
      </c>
      <c r="G17" s="9"/>
      <c r="H17" s="10"/>
      <c r="I17" s="9">
        <v>0</v>
      </c>
      <c r="J17" s="10"/>
      <c r="K17" s="9">
        <v>0</v>
      </c>
      <c r="L17" s="10">
        <v>0</v>
      </c>
      <c r="M17" s="9"/>
      <c r="N17" s="15"/>
    </row>
    <row r="18" spans="1:14" s="11" customFormat="1" x14ac:dyDescent="0.2">
      <c r="A18" s="8"/>
      <c r="B18" s="9"/>
      <c r="C18" s="9"/>
      <c r="D18" s="9"/>
      <c r="E18" s="9"/>
      <c r="F18" s="9"/>
      <c r="G18" s="9"/>
      <c r="H18" s="21"/>
      <c r="I18" s="22"/>
      <c r="J18" s="21"/>
      <c r="K18" s="22"/>
      <c r="L18" s="10"/>
      <c r="M18" s="9"/>
      <c r="N18" s="15"/>
    </row>
    <row r="19" spans="1:14" s="11" customFormat="1" x14ac:dyDescent="0.2">
      <c r="A19" s="8"/>
      <c r="B19" s="9"/>
      <c r="C19" s="9"/>
      <c r="D19" s="9"/>
      <c r="E19" s="9"/>
      <c r="F19" s="9"/>
      <c r="G19" s="9"/>
      <c r="H19" s="21"/>
      <c r="I19" s="22"/>
      <c r="J19" s="21"/>
      <c r="K19" s="22"/>
      <c r="L19" s="21"/>
      <c r="M19" s="9"/>
      <c r="N19" s="15"/>
    </row>
    <row r="20" spans="1:14" s="11" customFormat="1" x14ac:dyDescent="0.2">
      <c r="A20" s="8"/>
      <c r="B20" s="9"/>
      <c r="C20" s="9"/>
      <c r="D20" s="9"/>
      <c r="E20" s="9"/>
      <c r="F20" s="9"/>
      <c r="G20" s="9"/>
      <c r="H20" s="21"/>
      <c r="I20" s="22"/>
      <c r="J20" s="21"/>
      <c r="K20" s="22"/>
      <c r="L20" s="21"/>
      <c r="M20" s="9"/>
      <c r="N20" s="15"/>
    </row>
    <row r="21" spans="1:14" s="11" customFormat="1" x14ac:dyDescent="0.2">
      <c r="A21" s="8"/>
      <c r="B21" s="9"/>
      <c r="C21" s="9"/>
      <c r="D21" s="9"/>
      <c r="E21" s="9"/>
      <c r="F21" s="9"/>
      <c r="G21" s="9"/>
      <c r="H21" s="21"/>
      <c r="I21" s="22"/>
      <c r="J21" s="21"/>
      <c r="K21" s="22"/>
      <c r="L21" s="21"/>
      <c r="M21" s="9"/>
      <c r="N21" s="15"/>
    </row>
    <row r="22" spans="1:14" s="11" customFormat="1" ht="16.5" customHeight="1" x14ac:dyDescent="0.2">
      <c r="A22" s="8"/>
      <c r="B22" s="9"/>
      <c r="C22" s="9"/>
      <c r="D22" s="9"/>
      <c r="E22" s="9"/>
      <c r="F22" s="9"/>
      <c r="G22" s="9"/>
      <c r="H22" s="21"/>
      <c r="I22" s="22"/>
      <c r="J22" s="21"/>
      <c r="K22" s="22"/>
      <c r="L22" s="21"/>
      <c r="M22" s="9"/>
      <c r="N22" s="15"/>
    </row>
    <row r="23" spans="1:14" ht="13.5" thickBot="1" x14ac:dyDescent="0.25">
      <c r="A23" s="16" t="s">
        <v>24</v>
      </c>
      <c r="B23" s="17" t="s">
        <v>25</v>
      </c>
      <c r="C23" s="17" t="s">
        <v>25</v>
      </c>
      <c r="D23" s="17" t="s">
        <v>25</v>
      </c>
      <c r="E23" s="17">
        <f>SUM(E14:E22)</f>
        <v>69</v>
      </c>
      <c r="F23" s="17">
        <f>SUM(F14:F22)</f>
        <v>69</v>
      </c>
      <c r="G23" s="17">
        <f>SUM(G14:G22)</f>
        <v>0</v>
      </c>
      <c r="H23" s="18"/>
      <c r="I23" s="17">
        <v>0</v>
      </c>
      <c r="J23" s="18"/>
      <c r="K23" s="17">
        <f>SUM(K14:K22)</f>
        <v>0</v>
      </c>
      <c r="L23" s="18">
        <f t="shared" ref="L23" si="0">K23/E23</f>
        <v>0</v>
      </c>
      <c r="M23" s="17" t="e">
        <f>AVERAGE(M14:M22)</f>
        <v>#DIV/0!</v>
      </c>
      <c r="N23" s="19" t="e">
        <f>AVERAGE(N14:N22)</f>
        <v>#DIV/0!</v>
      </c>
    </row>
    <row r="25" spans="1:14" ht="120" customHeight="1" x14ac:dyDescent="0.2">
      <c r="A25" s="37" t="s">
        <v>26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</row>
    <row r="27" spans="1:14" x14ac:dyDescent="0.2">
      <c r="A27" s="12"/>
    </row>
    <row r="28" spans="1:14" x14ac:dyDescent="0.2">
      <c r="B28" s="39" t="s">
        <v>27</v>
      </c>
      <c r="C28" s="39"/>
      <c r="D28" s="39"/>
      <c r="G28" s="26" t="s">
        <v>28</v>
      </c>
      <c r="H28" s="26"/>
      <c r="I28" s="26"/>
      <c r="J28" s="26"/>
    </row>
    <row r="29" spans="1:14" ht="62.25" customHeight="1" x14ac:dyDescent="0.2">
      <c r="B29" s="38"/>
      <c r="C29" s="38"/>
      <c r="D29" s="38"/>
      <c r="G29" s="23"/>
      <c r="H29" s="23"/>
      <c r="I29" s="23"/>
      <c r="J29" s="23"/>
    </row>
    <row r="30" spans="1:14" hidden="1" x14ac:dyDescent="0.2">
      <c r="A30" s="40" t="e">
        <v>#REF!</v>
      </c>
      <c r="B30" s="40"/>
      <c r="C30" s="6"/>
      <c r="E30" s="40"/>
      <c r="F30" s="40"/>
      <c r="G30" s="40"/>
      <c r="H30" s="40"/>
    </row>
    <row r="31" spans="1:14" hidden="1" x14ac:dyDescent="0.2"/>
    <row r="32" spans="1:14" ht="45" customHeight="1" x14ac:dyDescent="0.2">
      <c r="B32" s="41" t="str">
        <f>B10</f>
        <v>M.E. ANA DEL CARMEN TORRES VIRGEN</v>
      </c>
      <c r="C32" s="41"/>
      <c r="D32" s="41"/>
      <c r="E32" s="13"/>
      <c r="F32" s="13"/>
      <c r="G32" s="41" t="s">
        <v>37</v>
      </c>
      <c r="H32" s="41"/>
      <c r="I32" s="41"/>
      <c r="J32" s="41"/>
    </row>
  </sheetData>
  <mergeCells count="31">
    <mergeCell ref="A30:B30"/>
    <mergeCell ref="E30:H30"/>
    <mergeCell ref="B32:D32"/>
    <mergeCell ref="G32:J32"/>
    <mergeCell ref="M12:M13"/>
    <mergeCell ref="N12:N13"/>
    <mergeCell ref="A25:N25"/>
    <mergeCell ref="B29:D29"/>
    <mergeCell ref="G29:J29"/>
    <mergeCell ref="B28:D28"/>
    <mergeCell ref="G28:J28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B8:C8"/>
    <mergeCell ref="I8:K8"/>
    <mergeCell ref="L8:N8"/>
    <mergeCell ref="B1:N1"/>
    <mergeCell ref="A3:N3"/>
    <mergeCell ref="A5:N5"/>
    <mergeCell ref="A6:D6"/>
    <mergeCell ref="E6:H6"/>
  </mergeCells>
  <pageMargins left="0.70866141732283472" right="0.70866141732283472" top="0.74803149606299213" bottom="1.05125" header="0.31496062992125984" footer="0.31496062992125984"/>
  <pageSetup scale="68" orientation="landscape" r:id="rId1"/>
  <headerFooter>
    <oddFooter>&amp;RAgosto 2022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  <pageSetUpPr fitToPage="1"/>
  </sheetPr>
  <dimension ref="A1:R32"/>
  <sheetViews>
    <sheetView zoomScale="93" zoomScaleNormal="93" zoomScaleSheetLayoutView="100" workbookViewId="0">
      <selection activeCell="E9" sqref="E9"/>
    </sheetView>
  </sheetViews>
  <sheetFormatPr baseColWidth="10" defaultColWidth="11.42578125" defaultRowHeight="12.75" x14ac:dyDescent="0.2"/>
  <cols>
    <col min="1" max="1" width="38.5703125" style="1" bestFit="1" customWidth="1"/>
    <col min="2" max="3" width="7.28515625" style="1" customWidth="1"/>
    <col min="4" max="4" width="25.85546875" style="1" customWidth="1"/>
    <col min="5" max="5" width="9.42578125" style="1" customWidth="1"/>
    <col min="6" max="6" width="8.7109375" style="1" customWidth="1"/>
    <col min="7" max="10" width="11.28515625" style="1" customWidth="1"/>
    <col min="11" max="12" width="7.5703125" style="1" customWidth="1"/>
    <col min="13" max="16384" width="11.42578125" style="1"/>
  </cols>
  <sheetData>
    <row r="1" spans="1:18" ht="62.25" customHeight="1" x14ac:dyDescent="0.2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8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8" x14ac:dyDescent="0.2">
      <c r="A3" s="26" t="s">
        <v>29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8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8" x14ac:dyDescent="0.2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8" x14ac:dyDescent="0.2">
      <c r="A6" s="27" t="s">
        <v>2</v>
      </c>
      <c r="B6" s="27"/>
      <c r="C6" s="27"/>
      <c r="D6" s="27"/>
      <c r="E6" s="28" t="s">
        <v>34</v>
      </c>
      <c r="F6" s="28"/>
      <c r="G6" s="28"/>
      <c r="H6" s="28"/>
      <c r="I6" s="3"/>
      <c r="J6" s="3"/>
      <c r="K6" s="3"/>
      <c r="L6" s="3"/>
      <c r="M6" s="3"/>
      <c r="N6" s="3"/>
    </row>
    <row r="7" spans="1:18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8" x14ac:dyDescent="0.2">
      <c r="A8" s="4" t="s">
        <v>3</v>
      </c>
      <c r="B8" s="23" t="s">
        <v>46</v>
      </c>
      <c r="C8" s="23"/>
      <c r="D8" s="14" t="s">
        <v>5</v>
      </c>
      <c r="E8" s="5">
        <v>4</v>
      </c>
      <c r="G8" s="4" t="s">
        <v>6</v>
      </c>
      <c r="H8" s="5">
        <v>2</v>
      </c>
      <c r="I8" s="24" t="s">
        <v>7</v>
      </c>
      <c r="J8" s="24"/>
      <c r="K8" s="24"/>
      <c r="L8" s="23" t="s">
        <v>42</v>
      </c>
      <c r="M8" s="23"/>
      <c r="N8" s="23"/>
    </row>
    <row r="10" spans="1:18" x14ac:dyDescent="0.2">
      <c r="A10" s="4" t="s">
        <v>8</v>
      </c>
      <c r="B10" s="23" t="s">
        <v>35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  <c r="O10" s="11"/>
      <c r="P10" s="11"/>
      <c r="Q10" s="11"/>
      <c r="R10" s="11"/>
    </row>
    <row r="11" spans="1:18" ht="13.5" thickBot="1" x14ac:dyDescent="0.25">
      <c r="B11" s="6"/>
      <c r="C11" s="6"/>
      <c r="E11" s="6"/>
      <c r="F11" s="6"/>
      <c r="G11" s="6"/>
      <c r="H11" s="6"/>
      <c r="I11" s="6"/>
      <c r="J11" s="6"/>
      <c r="K11" s="6"/>
      <c r="O11" s="11"/>
      <c r="P11" s="11"/>
      <c r="Q11" s="11"/>
      <c r="R11" s="11"/>
    </row>
    <row r="12" spans="1:18" x14ac:dyDescent="0.2">
      <c r="A12" s="29" t="s">
        <v>9</v>
      </c>
      <c r="B12" s="31" t="s">
        <v>10</v>
      </c>
      <c r="C12" s="31" t="s">
        <v>11</v>
      </c>
      <c r="D12" s="33" t="s">
        <v>12</v>
      </c>
      <c r="E12" s="33" t="s">
        <v>13</v>
      </c>
      <c r="F12" s="33" t="s">
        <v>14</v>
      </c>
      <c r="G12" s="33"/>
      <c r="H12" s="33" t="s">
        <v>15</v>
      </c>
      <c r="I12" s="33" t="s">
        <v>16</v>
      </c>
      <c r="J12" s="33" t="s">
        <v>17</v>
      </c>
      <c r="K12" s="33" t="s">
        <v>18</v>
      </c>
      <c r="L12" s="33" t="s">
        <v>19</v>
      </c>
      <c r="M12" s="33" t="s">
        <v>20</v>
      </c>
      <c r="N12" s="35" t="s">
        <v>21</v>
      </c>
      <c r="O12" s="11"/>
      <c r="P12" s="11"/>
      <c r="Q12" s="11"/>
      <c r="R12" s="11"/>
    </row>
    <row r="13" spans="1:18" x14ac:dyDescent="0.2">
      <c r="A13" s="30"/>
      <c r="B13" s="32"/>
      <c r="C13" s="32"/>
      <c r="D13" s="34"/>
      <c r="E13" s="34"/>
      <c r="F13" s="7" t="s">
        <v>22</v>
      </c>
      <c r="G13" s="7" t="s">
        <v>23</v>
      </c>
      <c r="H13" s="34"/>
      <c r="I13" s="34"/>
      <c r="J13" s="34"/>
      <c r="K13" s="34"/>
      <c r="L13" s="34"/>
      <c r="M13" s="34"/>
      <c r="N13" s="36"/>
      <c r="O13" s="11"/>
      <c r="P13" s="11"/>
      <c r="Q13" s="11"/>
      <c r="R13" s="11"/>
    </row>
    <row r="14" spans="1:18" s="11" customFormat="1" x14ac:dyDescent="0.2">
      <c r="A14" s="8" t="s">
        <v>38</v>
      </c>
      <c r="B14" s="9" t="s">
        <v>33</v>
      </c>
      <c r="C14" s="9" t="s">
        <v>39</v>
      </c>
      <c r="D14" s="9" t="s">
        <v>36</v>
      </c>
      <c r="E14" s="9">
        <v>18</v>
      </c>
      <c r="F14" s="9">
        <v>18</v>
      </c>
      <c r="G14" s="9"/>
      <c r="H14" s="10"/>
      <c r="I14" s="9">
        <v>0</v>
      </c>
      <c r="J14" s="10"/>
      <c r="K14" s="9">
        <v>0</v>
      </c>
      <c r="L14" s="10">
        <f>K14/E15</f>
        <v>0</v>
      </c>
      <c r="M14" s="9"/>
      <c r="N14" s="15"/>
    </row>
    <row r="15" spans="1:18" s="11" customFormat="1" x14ac:dyDescent="0.2">
      <c r="A15" s="8" t="s">
        <v>38</v>
      </c>
      <c r="B15" s="9" t="s">
        <v>21</v>
      </c>
      <c r="C15" s="9" t="s">
        <v>40</v>
      </c>
      <c r="D15" s="9" t="s">
        <v>36</v>
      </c>
      <c r="E15" s="9">
        <v>17</v>
      </c>
      <c r="F15" s="9">
        <v>17</v>
      </c>
      <c r="G15" s="9"/>
      <c r="H15" s="10"/>
      <c r="I15" s="9">
        <v>0</v>
      </c>
      <c r="J15" s="10"/>
      <c r="K15" s="9">
        <v>0</v>
      </c>
      <c r="L15" s="10">
        <f>K15/E16</f>
        <v>0</v>
      </c>
      <c r="M15" s="9"/>
      <c r="N15" s="15"/>
    </row>
    <row r="16" spans="1:18" s="11" customFormat="1" x14ac:dyDescent="0.2">
      <c r="A16" s="8" t="s">
        <v>38</v>
      </c>
      <c r="B16" s="9" t="s">
        <v>21</v>
      </c>
      <c r="C16" s="9" t="s">
        <v>41</v>
      </c>
      <c r="D16" s="9" t="s">
        <v>36</v>
      </c>
      <c r="E16" s="9">
        <v>19</v>
      </c>
      <c r="F16" s="9">
        <v>19</v>
      </c>
      <c r="G16" s="9"/>
      <c r="H16" s="10"/>
      <c r="I16" s="9">
        <v>0</v>
      </c>
      <c r="J16" s="10"/>
      <c r="K16" s="9">
        <v>0</v>
      </c>
      <c r="L16" s="10">
        <f>K16/E17</f>
        <v>0</v>
      </c>
      <c r="M16" s="9"/>
      <c r="N16" s="15"/>
    </row>
    <row r="17" spans="1:14" s="11" customFormat="1" x14ac:dyDescent="0.2">
      <c r="A17" s="8" t="s">
        <v>47</v>
      </c>
      <c r="B17" s="9" t="s">
        <v>21</v>
      </c>
      <c r="C17" s="9" t="s">
        <v>48</v>
      </c>
      <c r="D17" s="9" t="s">
        <v>36</v>
      </c>
      <c r="E17" s="9">
        <v>15</v>
      </c>
      <c r="F17" s="9">
        <v>15</v>
      </c>
      <c r="G17" s="9"/>
      <c r="H17" s="10"/>
      <c r="I17" s="9">
        <v>0</v>
      </c>
      <c r="J17" s="10"/>
      <c r="K17" s="9">
        <v>0</v>
      </c>
      <c r="L17" s="10">
        <v>0</v>
      </c>
      <c r="M17" s="9"/>
      <c r="N17" s="15"/>
    </row>
    <row r="18" spans="1:14" s="11" customFormat="1" x14ac:dyDescent="0.2">
      <c r="A18" s="8"/>
      <c r="B18" s="9"/>
      <c r="C18" s="9"/>
      <c r="D18" s="9"/>
      <c r="E18" s="9"/>
      <c r="F18" s="9"/>
      <c r="G18" s="9"/>
      <c r="H18" s="21"/>
      <c r="I18" s="22"/>
      <c r="J18" s="21"/>
      <c r="K18" s="22"/>
      <c r="L18" s="10"/>
      <c r="M18" s="9"/>
      <c r="N18" s="15"/>
    </row>
    <row r="19" spans="1:14" s="11" customFormat="1" x14ac:dyDescent="0.2">
      <c r="A19" s="8"/>
      <c r="B19" s="9"/>
      <c r="C19" s="9"/>
      <c r="D19" s="9"/>
      <c r="E19" s="9"/>
      <c r="F19" s="9"/>
      <c r="G19" s="9"/>
      <c r="H19" s="21"/>
      <c r="I19" s="22"/>
      <c r="J19" s="21"/>
      <c r="K19" s="22"/>
      <c r="L19" s="21"/>
      <c r="M19" s="9"/>
      <c r="N19" s="15"/>
    </row>
    <row r="20" spans="1:14" s="11" customFormat="1" x14ac:dyDescent="0.2">
      <c r="A20" s="8"/>
      <c r="B20" s="9"/>
      <c r="C20" s="9"/>
      <c r="D20" s="9"/>
      <c r="E20" s="9"/>
      <c r="F20" s="9"/>
      <c r="G20" s="9"/>
      <c r="H20" s="21"/>
      <c r="I20" s="22"/>
      <c r="J20" s="21"/>
      <c r="K20" s="22"/>
      <c r="L20" s="21"/>
      <c r="M20" s="9"/>
      <c r="N20" s="15"/>
    </row>
    <row r="21" spans="1:14" s="11" customFormat="1" x14ac:dyDescent="0.2">
      <c r="A21" s="8"/>
      <c r="B21" s="9"/>
      <c r="C21" s="9"/>
      <c r="D21" s="9"/>
      <c r="E21" s="9"/>
      <c r="F21" s="9"/>
      <c r="G21" s="9"/>
      <c r="H21" s="21"/>
      <c r="I21" s="22"/>
      <c r="J21" s="21"/>
      <c r="K21" s="22"/>
      <c r="L21" s="21"/>
      <c r="M21" s="9"/>
      <c r="N21" s="15"/>
    </row>
    <row r="22" spans="1:14" s="11" customFormat="1" ht="16.5" customHeight="1" x14ac:dyDescent="0.2">
      <c r="A22" s="8"/>
      <c r="B22" s="9"/>
      <c r="C22" s="9"/>
      <c r="D22" s="9"/>
      <c r="E22" s="9"/>
      <c r="F22" s="9"/>
      <c r="G22" s="9"/>
      <c r="H22" s="21"/>
      <c r="I22" s="22"/>
      <c r="J22" s="21"/>
      <c r="K22" s="22"/>
      <c r="L22" s="21"/>
      <c r="M22" s="9"/>
      <c r="N22" s="15"/>
    </row>
    <row r="23" spans="1:14" ht="13.5" thickBot="1" x14ac:dyDescent="0.25">
      <c r="A23" s="16" t="s">
        <v>24</v>
      </c>
      <c r="B23" s="17" t="s">
        <v>25</v>
      </c>
      <c r="C23" s="17" t="s">
        <v>25</v>
      </c>
      <c r="D23" s="17" t="s">
        <v>25</v>
      </c>
      <c r="E23" s="17">
        <f>SUM(E14:E22)</f>
        <v>69</v>
      </c>
      <c r="F23" s="17">
        <f>SUM(F14:F22)</f>
        <v>69</v>
      </c>
      <c r="G23" s="17">
        <f>SUM(G14:G22)</f>
        <v>0</v>
      </c>
      <c r="H23" s="18"/>
      <c r="I23" s="17">
        <v>0</v>
      </c>
      <c r="J23" s="18"/>
      <c r="K23" s="17">
        <f>SUM(K14:K22)</f>
        <v>0</v>
      </c>
      <c r="L23" s="18">
        <f t="shared" ref="L23" si="0">K23/E23</f>
        <v>0</v>
      </c>
      <c r="M23" s="17" t="e">
        <f>AVERAGE(M14:M22)</f>
        <v>#DIV/0!</v>
      </c>
      <c r="N23" s="19" t="e">
        <f>AVERAGE(N14:N22)</f>
        <v>#DIV/0!</v>
      </c>
    </row>
    <row r="25" spans="1:14" ht="120" customHeight="1" x14ac:dyDescent="0.2">
      <c r="A25" s="37" t="s">
        <v>26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</row>
    <row r="27" spans="1:14" x14ac:dyDescent="0.2">
      <c r="A27" s="12"/>
    </row>
    <row r="28" spans="1:14" x14ac:dyDescent="0.2">
      <c r="B28" s="39" t="s">
        <v>27</v>
      </c>
      <c r="C28" s="39"/>
      <c r="D28" s="39"/>
      <c r="G28" s="26" t="s">
        <v>28</v>
      </c>
      <c r="H28" s="26"/>
      <c r="I28" s="26"/>
      <c r="J28" s="26"/>
    </row>
    <row r="29" spans="1:14" ht="62.25" customHeight="1" x14ac:dyDescent="0.2">
      <c r="B29" s="38"/>
      <c r="C29" s="38"/>
      <c r="D29" s="38"/>
      <c r="G29" s="23"/>
      <c r="H29" s="23"/>
      <c r="I29" s="23"/>
      <c r="J29" s="23"/>
    </row>
    <row r="30" spans="1:14" hidden="1" x14ac:dyDescent="0.2">
      <c r="A30" s="40" t="e">
        <v>#REF!</v>
      </c>
      <c r="B30" s="40"/>
      <c r="C30" s="6"/>
      <c r="E30" s="40"/>
      <c r="F30" s="40"/>
      <c r="G30" s="40"/>
      <c r="H30" s="40"/>
    </row>
    <row r="31" spans="1:14" hidden="1" x14ac:dyDescent="0.2"/>
    <row r="32" spans="1:14" ht="45" customHeight="1" x14ac:dyDescent="0.2">
      <c r="B32" s="41" t="str">
        <f>B10</f>
        <v>M.E. ANA DEL CARMEN TORRES VIRGEN</v>
      </c>
      <c r="C32" s="41"/>
      <c r="D32" s="41"/>
      <c r="E32" s="13"/>
      <c r="F32" s="13"/>
      <c r="G32" s="41" t="s">
        <v>37</v>
      </c>
      <c r="H32" s="41"/>
      <c r="I32" s="41"/>
      <c r="J32" s="41"/>
    </row>
  </sheetData>
  <mergeCells count="31">
    <mergeCell ref="A3:N3"/>
    <mergeCell ref="A5:N5"/>
    <mergeCell ref="A6:D6"/>
    <mergeCell ref="E6:H6"/>
    <mergeCell ref="B1:N1"/>
    <mergeCell ref="M12:M13"/>
    <mergeCell ref="N12:N13"/>
    <mergeCell ref="A25:N25"/>
    <mergeCell ref="C12:C13"/>
    <mergeCell ref="I8:K8"/>
    <mergeCell ref="L8:N8"/>
    <mergeCell ref="B8:C8"/>
    <mergeCell ref="B10:L10"/>
    <mergeCell ref="A12:A13"/>
    <mergeCell ref="B12:B13"/>
    <mergeCell ref="D12:D13"/>
    <mergeCell ref="E12:E13"/>
    <mergeCell ref="F12:G12"/>
    <mergeCell ref="H12:H13"/>
    <mergeCell ref="I12:I13"/>
    <mergeCell ref="J12:J13"/>
    <mergeCell ref="L12:L13"/>
    <mergeCell ref="B28:D28"/>
    <mergeCell ref="G28:J28"/>
    <mergeCell ref="B29:D29"/>
    <mergeCell ref="G29:J29"/>
    <mergeCell ref="A30:B30"/>
    <mergeCell ref="E30:H30"/>
    <mergeCell ref="B32:D32"/>
    <mergeCell ref="G32:J32"/>
    <mergeCell ref="K12:K13"/>
  </mergeCells>
  <pageMargins left="0.70866141732283472" right="0.70866141732283472" top="0.74803149606299213" bottom="1.05125" header="0.31496062992125984" footer="0.31496062992125984"/>
  <pageSetup scale="68" orientation="landscape" r:id="rId1"/>
  <headerFooter>
    <oddFooter>&amp;RAgosto 2022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N37"/>
  <sheetViews>
    <sheetView topLeftCell="A3" zoomScale="85" zoomScaleNormal="85" zoomScaleSheetLayoutView="100" workbookViewId="0">
      <selection activeCell="Q18" sqref="Q18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3" width="5.5703125" style="1" bestFit="1" customWidth="1"/>
    <col min="4" max="4" width="21.85546875" style="1" customWidth="1"/>
    <col min="5" max="5" width="9.42578125" style="1" customWidth="1"/>
    <col min="6" max="12" width="7.5703125" style="1" customWidth="1"/>
    <col min="13" max="16384" width="11.42578125" style="1"/>
  </cols>
  <sheetData>
    <row r="1" spans="1:14" ht="62.25" customHeight="1" x14ac:dyDescent="0.2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26" t="s">
        <v>29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">
      <c r="A6" s="27" t="s">
        <v>2</v>
      </c>
      <c r="B6" s="27"/>
      <c r="C6" s="27"/>
      <c r="D6" s="27"/>
      <c r="E6" s="28" t="s">
        <v>31</v>
      </c>
      <c r="F6" s="28"/>
      <c r="G6" s="28"/>
      <c r="H6" s="2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5">
      <c r="A8" s="4" t="s">
        <v>3</v>
      </c>
      <c r="B8" s="23">
        <v>2</v>
      </c>
      <c r="C8" s="23"/>
      <c r="D8" s="14" t="s">
        <v>5</v>
      </c>
      <c r="E8" s="20">
        <f>'REPORTE FINAL'!E8</f>
        <v>4</v>
      </c>
      <c r="F8"/>
      <c r="G8" s="4" t="s">
        <v>6</v>
      </c>
      <c r="H8" s="20">
        <f>'REPORTE FINAL'!H8</f>
        <v>2</v>
      </c>
      <c r="I8" s="24" t="s">
        <v>7</v>
      </c>
      <c r="J8" s="24"/>
      <c r="K8" s="24"/>
      <c r="L8" s="23" t="str">
        <f>'REPORTE FINAL'!L8</f>
        <v>FEBRERO - JUNIO 2025</v>
      </c>
      <c r="M8" s="23"/>
      <c r="N8" s="23"/>
    </row>
    <row r="10" spans="1:14" x14ac:dyDescent="0.2">
      <c r="A10" s="4" t="s">
        <v>8</v>
      </c>
      <c r="B10" s="23" t="str">
        <f>'REPORTE FINAL'!B10</f>
        <v>M.E. ANA DEL CARMEN TORRES VIRGEN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29" t="s">
        <v>9</v>
      </c>
      <c r="B12" s="31" t="s">
        <v>10</v>
      </c>
      <c r="C12" s="31" t="s">
        <v>11</v>
      </c>
      <c r="D12" s="33" t="s">
        <v>12</v>
      </c>
      <c r="E12" s="33" t="s">
        <v>13</v>
      </c>
      <c r="F12" s="33" t="s">
        <v>14</v>
      </c>
      <c r="G12" s="33"/>
      <c r="H12" s="33" t="s">
        <v>15</v>
      </c>
      <c r="I12" s="33" t="s">
        <v>16</v>
      </c>
      <c r="J12" s="33" t="s">
        <v>17</v>
      </c>
      <c r="K12" s="33" t="s">
        <v>18</v>
      </c>
      <c r="L12" s="33" t="s">
        <v>19</v>
      </c>
      <c r="M12" s="33" t="s">
        <v>20</v>
      </c>
      <c r="N12" s="35" t="s">
        <v>21</v>
      </c>
    </row>
    <row r="13" spans="1:14" x14ac:dyDescent="0.2">
      <c r="A13" s="30"/>
      <c r="B13" s="32"/>
      <c r="C13" s="32"/>
      <c r="D13" s="34"/>
      <c r="E13" s="34"/>
      <c r="F13" s="7" t="s">
        <v>22</v>
      </c>
      <c r="G13" s="7" t="s">
        <v>23</v>
      </c>
      <c r="H13" s="34"/>
      <c r="I13" s="34"/>
      <c r="J13" s="34"/>
      <c r="K13" s="34"/>
      <c r="L13" s="34"/>
      <c r="M13" s="34"/>
      <c r="N13" s="36"/>
    </row>
    <row r="14" spans="1:14" s="11" customFormat="1" ht="25.5" x14ac:dyDescent="0.2">
      <c r="A14" s="9" t="str">
        <f>'REPORTE FINAL'!A14</f>
        <v>LEGISLACION LABORAL</v>
      </c>
      <c r="B14" s="9" t="s">
        <v>30</v>
      </c>
      <c r="C14" s="9" t="str">
        <f>'REPORTE FINAL'!C14</f>
        <v>207 A</v>
      </c>
      <c r="D14" s="9" t="str">
        <f>'REPORTE FINAL'!D14</f>
        <v>IGEM</v>
      </c>
      <c r="E14" s="9">
        <f>'REPORTE FINAL'!E14</f>
        <v>18</v>
      </c>
      <c r="F14" s="9"/>
      <c r="G14" s="9"/>
      <c r="H14" s="10">
        <f t="shared" ref="H14:H27" si="0">F14/E14</f>
        <v>0</v>
      </c>
      <c r="I14" s="9">
        <f t="shared" ref="I14:I28" si="1">(E14-SUM(F14:G14))-K14</f>
        <v>18</v>
      </c>
      <c r="J14" s="10">
        <f t="shared" ref="J14:J28" si="2">I14/E14</f>
        <v>1</v>
      </c>
      <c r="K14" s="9">
        <v>0</v>
      </c>
      <c r="L14" s="10">
        <f t="shared" ref="L14:L28" si="3">K14/E14</f>
        <v>0</v>
      </c>
      <c r="M14" s="9"/>
      <c r="N14" s="15"/>
    </row>
    <row r="15" spans="1:14" s="11" customFormat="1" x14ac:dyDescent="0.2">
      <c r="A15" s="9"/>
      <c r="B15" s="9"/>
      <c r="C15" s="9"/>
      <c r="D15" s="9"/>
      <c r="E15" s="9"/>
      <c r="F15" s="9"/>
      <c r="G15" s="9"/>
      <c r="H15" s="10" t="e">
        <f t="shared" si="0"/>
        <v>#DIV/0!</v>
      </c>
      <c r="I15" s="9">
        <f t="shared" si="1"/>
        <v>0</v>
      </c>
      <c r="J15" s="10" t="e">
        <f t="shared" si="2"/>
        <v>#DIV/0!</v>
      </c>
      <c r="K15" s="9"/>
      <c r="L15" s="10" t="e">
        <f t="shared" si="3"/>
        <v>#DIV/0!</v>
      </c>
      <c r="M15" s="9"/>
      <c r="N15" s="15"/>
    </row>
    <row r="16" spans="1:14" s="11" customFormat="1" ht="25.5" x14ac:dyDescent="0.2">
      <c r="A16" s="9" t="str">
        <f>'REPORTE FINAL'!A16</f>
        <v>LEGISLACION LABORAL</v>
      </c>
      <c r="B16" s="9"/>
      <c r="C16" s="9" t="str">
        <f>'REPORTE FINAL'!C16</f>
        <v>207 C</v>
      </c>
      <c r="D16" s="9" t="str">
        <f>'REPORTE FINAL'!D16</f>
        <v>IGEM</v>
      </c>
      <c r="E16" s="9">
        <f>'REPORTE FINAL'!E16</f>
        <v>19</v>
      </c>
      <c r="F16" s="9"/>
      <c r="G16" s="9"/>
      <c r="H16" s="10">
        <f t="shared" si="0"/>
        <v>0</v>
      </c>
      <c r="I16" s="9">
        <f t="shared" si="1"/>
        <v>19</v>
      </c>
      <c r="J16" s="10">
        <f t="shared" si="2"/>
        <v>1</v>
      </c>
      <c r="K16" s="9"/>
      <c r="L16" s="10">
        <f t="shared" si="3"/>
        <v>0</v>
      </c>
      <c r="M16" s="9"/>
      <c r="N16" s="15"/>
    </row>
    <row r="17" spans="1:14" s="11" customFormat="1" ht="25.5" x14ac:dyDescent="0.2">
      <c r="A17" s="9" t="str">
        <f>'REPORTE FINAL'!A17</f>
        <v>ENTORNO MACROECONOMICO</v>
      </c>
      <c r="B17" s="9"/>
      <c r="C17" s="9" t="str">
        <f>'REPORTE FINAL'!C17</f>
        <v>407-C</v>
      </c>
      <c r="D17" s="9" t="str">
        <f>'REPORTE FINAL'!D17</f>
        <v>IGEM</v>
      </c>
      <c r="E17" s="9">
        <f>'REPORTE FINAL'!E17</f>
        <v>15</v>
      </c>
      <c r="F17" s="9"/>
      <c r="G17" s="9"/>
      <c r="H17" s="10">
        <f t="shared" si="0"/>
        <v>0</v>
      </c>
      <c r="I17" s="9">
        <f t="shared" si="1"/>
        <v>15</v>
      </c>
      <c r="J17" s="10">
        <f t="shared" si="2"/>
        <v>1</v>
      </c>
      <c r="K17" s="9"/>
      <c r="L17" s="10">
        <f t="shared" si="3"/>
        <v>0</v>
      </c>
      <c r="M17" s="9"/>
      <c r="N17" s="15"/>
    </row>
    <row r="18" spans="1:14" s="11" customFormat="1" x14ac:dyDescent="0.2">
      <c r="A18" s="9">
        <f>'REPORTE FINAL'!A18</f>
        <v>0</v>
      </c>
      <c r="B18" s="9"/>
      <c r="C18" s="9">
        <f>'REPORTE FINAL'!C18</f>
        <v>0</v>
      </c>
      <c r="D18" s="9">
        <f>'REPORTE FINAL'!D18</f>
        <v>0</v>
      </c>
      <c r="E18" s="9">
        <f>'REPORTE FINAL'!E18</f>
        <v>0</v>
      </c>
      <c r="F18" s="9"/>
      <c r="G18" s="9"/>
      <c r="H18" s="10" t="e">
        <f t="shared" si="0"/>
        <v>#DIV/0!</v>
      </c>
      <c r="I18" s="9">
        <f t="shared" si="1"/>
        <v>0</v>
      </c>
      <c r="J18" s="10" t="e">
        <f t="shared" si="2"/>
        <v>#DIV/0!</v>
      </c>
      <c r="K18" s="9"/>
      <c r="L18" s="10" t="e">
        <f t="shared" si="3"/>
        <v>#DIV/0!</v>
      </c>
      <c r="M18" s="9"/>
      <c r="N18" s="15"/>
    </row>
    <row r="19" spans="1:14" s="11" customFormat="1" x14ac:dyDescent="0.2">
      <c r="A19" s="9">
        <f>'REPORTE FINAL'!A19</f>
        <v>0</v>
      </c>
      <c r="B19" s="9"/>
      <c r="C19" s="9">
        <f>'REPORTE FINAL'!C19</f>
        <v>0</v>
      </c>
      <c r="D19" s="9">
        <f>'REPORTE FINAL'!D19</f>
        <v>0</v>
      </c>
      <c r="E19" s="9">
        <f>'REPORTE FINAL'!E19</f>
        <v>0</v>
      </c>
      <c r="F19" s="9"/>
      <c r="G19" s="9"/>
      <c r="H19" s="10" t="e">
        <f t="shared" si="0"/>
        <v>#DIV/0!</v>
      </c>
      <c r="I19" s="9">
        <f t="shared" si="1"/>
        <v>0</v>
      </c>
      <c r="J19" s="10" t="e">
        <f t="shared" si="2"/>
        <v>#DIV/0!</v>
      </c>
      <c r="K19" s="9"/>
      <c r="L19" s="10" t="e">
        <f t="shared" si="3"/>
        <v>#DIV/0!</v>
      </c>
      <c r="M19" s="9"/>
      <c r="N19" s="15"/>
    </row>
    <row r="20" spans="1:14" s="11" customFormat="1" x14ac:dyDescent="0.2">
      <c r="A20" s="9">
        <f>'REPORTE FINAL'!A20</f>
        <v>0</v>
      </c>
      <c r="B20" s="9"/>
      <c r="C20" s="9">
        <f>'REPORTE FINAL'!C20</f>
        <v>0</v>
      </c>
      <c r="D20" s="9">
        <f>'REPORTE FINAL'!D20</f>
        <v>0</v>
      </c>
      <c r="E20" s="9">
        <f>'REPORTE FINAL'!E20</f>
        <v>0</v>
      </c>
      <c r="F20" s="9"/>
      <c r="G20" s="9"/>
      <c r="H20" s="10" t="e">
        <f t="shared" si="0"/>
        <v>#DIV/0!</v>
      </c>
      <c r="I20" s="9">
        <f t="shared" si="1"/>
        <v>0</v>
      </c>
      <c r="J20" s="10" t="e">
        <f t="shared" si="2"/>
        <v>#DIV/0!</v>
      </c>
      <c r="K20" s="9"/>
      <c r="L20" s="10" t="e">
        <f t="shared" si="3"/>
        <v>#DIV/0!</v>
      </c>
      <c r="M20" s="9"/>
      <c r="N20" s="15"/>
    </row>
    <row r="21" spans="1:14" s="11" customFormat="1" x14ac:dyDescent="0.2">
      <c r="A21" s="9">
        <f>'REPORTE FINAL'!A21</f>
        <v>0</v>
      </c>
      <c r="B21" s="9"/>
      <c r="C21" s="9">
        <f>'REPORTE FINAL'!C21</f>
        <v>0</v>
      </c>
      <c r="D21" s="9">
        <f>'REPORTE FINAL'!D21</f>
        <v>0</v>
      </c>
      <c r="E21" s="9">
        <f>'REPORTE FINAL'!E21</f>
        <v>0</v>
      </c>
      <c r="F21" s="9"/>
      <c r="G21" s="9"/>
      <c r="H21" s="10" t="e">
        <f t="shared" si="0"/>
        <v>#DIV/0!</v>
      </c>
      <c r="I21" s="9">
        <f t="shared" si="1"/>
        <v>0</v>
      </c>
      <c r="J21" s="10" t="e">
        <f t="shared" si="2"/>
        <v>#DIV/0!</v>
      </c>
      <c r="K21" s="9"/>
      <c r="L21" s="10" t="e">
        <f t="shared" si="3"/>
        <v>#DIV/0!</v>
      </c>
      <c r="M21" s="9"/>
      <c r="N21" s="15"/>
    </row>
    <row r="22" spans="1:14" s="11" customFormat="1" x14ac:dyDescent="0.2">
      <c r="A22" s="9" t="e">
        <f>'REPORTE FINAL'!#REF!</f>
        <v>#REF!</v>
      </c>
      <c r="B22" s="9"/>
      <c r="C22" s="9" t="e">
        <f>'REPORTE FINAL'!#REF!</f>
        <v>#REF!</v>
      </c>
      <c r="D22" s="9" t="e">
        <f>'REPORTE FINAL'!#REF!</f>
        <v>#REF!</v>
      </c>
      <c r="E22" s="9" t="e">
        <f>'REPORTE FINAL'!#REF!</f>
        <v>#REF!</v>
      </c>
      <c r="F22" s="9"/>
      <c r="G22" s="9"/>
      <c r="H22" s="10" t="e">
        <f t="shared" si="0"/>
        <v>#REF!</v>
      </c>
      <c r="I22" s="9" t="e">
        <f t="shared" si="1"/>
        <v>#REF!</v>
      </c>
      <c r="J22" s="10" t="e">
        <f t="shared" si="2"/>
        <v>#REF!</v>
      </c>
      <c r="K22" s="9"/>
      <c r="L22" s="10" t="e">
        <f t="shared" si="3"/>
        <v>#REF!</v>
      </c>
      <c r="M22" s="9"/>
      <c r="N22" s="15"/>
    </row>
    <row r="23" spans="1:14" s="11" customFormat="1" x14ac:dyDescent="0.2">
      <c r="A23" s="9" t="e">
        <f>'REPORTE FINAL'!#REF!</f>
        <v>#REF!</v>
      </c>
      <c r="B23" s="9"/>
      <c r="C23" s="9" t="e">
        <f>'REPORTE FINAL'!#REF!</f>
        <v>#REF!</v>
      </c>
      <c r="D23" s="9" t="e">
        <f>'REPORTE FINAL'!#REF!</f>
        <v>#REF!</v>
      </c>
      <c r="E23" s="9" t="e">
        <f>'REPORTE FINAL'!#REF!</f>
        <v>#REF!</v>
      </c>
      <c r="F23" s="9"/>
      <c r="G23" s="9"/>
      <c r="H23" s="10" t="e">
        <f t="shared" si="0"/>
        <v>#REF!</v>
      </c>
      <c r="I23" s="9" t="e">
        <f t="shared" si="1"/>
        <v>#REF!</v>
      </c>
      <c r="J23" s="10" t="e">
        <f t="shared" si="2"/>
        <v>#REF!</v>
      </c>
      <c r="K23" s="9"/>
      <c r="L23" s="10" t="e">
        <f t="shared" si="3"/>
        <v>#REF!</v>
      </c>
      <c r="M23" s="9"/>
      <c r="N23" s="15"/>
    </row>
    <row r="24" spans="1:14" s="11" customFormat="1" x14ac:dyDescent="0.2">
      <c r="A24" s="9" t="e">
        <f>'REPORTE FINAL'!#REF!</f>
        <v>#REF!</v>
      </c>
      <c r="B24" s="9"/>
      <c r="C24" s="9" t="e">
        <f>'REPORTE FINAL'!#REF!</f>
        <v>#REF!</v>
      </c>
      <c r="D24" s="9" t="e">
        <f>'REPORTE FINAL'!#REF!</f>
        <v>#REF!</v>
      </c>
      <c r="E24" s="9" t="e">
        <f>'REPORTE FINAL'!#REF!</f>
        <v>#REF!</v>
      </c>
      <c r="F24" s="9"/>
      <c r="G24" s="9"/>
      <c r="H24" s="10" t="e">
        <f t="shared" si="0"/>
        <v>#REF!</v>
      </c>
      <c r="I24" s="9" t="e">
        <f t="shared" si="1"/>
        <v>#REF!</v>
      </c>
      <c r="J24" s="10" t="e">
        <f t="shared" si="2"/>
        <v>#REF!</v>
      </c>
      <c r="K24" s="9"/>
      <c r="L24" s="10" t="e">
        <f t="shared" si="3"/>
        <v>#REF!</v>
      </c>
      <c r="M24" s="9"/>
      <c r="N24" s="15"/>
    </row>
    <row r="25" spans="1:14" s="11" customFormat="1" x14ac:dyDescent="0.2">
      <c r="A25" s="9" t="e">
        <f>'REPORTE FINAL'!#REF!</f>
        <v>#REF!</v>
      </c>
      <c r="B25" s="9"/>
      <c r="C25" s="9" t="e">
        <f>'REPORTE FINAL'!#REF!</f>
        <v>#REF!</v>
      </c>
      <c r="D25" s="9" t="e">
        <f>'REPORTE FINAL'!#REF!</f>
        <v>#REF!</v>
      </c>
      <c r="E25" s="9" t="e">
        <f>'REPORTE FINAL'!#REF!</f>
        <v>#REF!</v>
      </c>
      <c r="F25" s="9"/>
      <c r="G25" s="9"/>
      <c r="H25" s="10" t="e">
        <f t="shared" si="0"/>
        <v>#REF!</v>
      </c>
      <c r="I25" s="9" t="e">
        <f t="shared" si="1"/>
        <v>#REF!</v>
      </c>
      <c r="J25" s="10" t="e">
        <f t="shared" si="2"/>
        <v>#REF!</v>
      </c>
      <c r="K25" s="9"/>
      <c r="L25" s="10" t="e">
        <f t="shared" si="3"/>
        <v>#REF!</v>
      </c>
      <c r="M25" s="9"/>
      <c r="N25" s="15"/>
    </row>
    <row r="26" spans="1:14" s="11" customFormat="1" x14ac:dyDescent="0.2">
      <c r="A26" s="9" t="e">
        <f>'REPORTE FINAL'!#REF!</f>
        <v>#REF!</v>
      </c>
      <c r="B26" s="9"/>
      <c r="C26" s="9" t="e">
        <f>'REPORTE FINAL'!#REF!</f>
        <v>#REF!</v>
      </c>
      <c r="D26" s="9" t="e">
        <f>'REPORTE FINAL'!#REF!</f>
        <v>#REF!</v>
      </c>
      <c r="E26" s="9" t="e">
        <f>'REPORTE FINAL'!#REF!</f>
        <v>#REF!</v>
      </c>
      <c r="F26" s="9"/>
      <c r="G26" s="9"/>
      <c r="H26" s="10" t="e">
        <f t="shared" si="0"/>
        <v>#REF!</v>
      </c>
      <c r="I26" s="9" t="e">
        <f t="shared" si="1"/>
        <v>#REF!</v>
      </c>
      <c r="J26" s="10" t="e">
        <f t="shared" si="2"/>
        <v>#REF!</v>
      </c>
      <c r="K26" s="9"/>
      <c r="L26" s="10" t="e">
        <f t="shared" si="3"/>
        <v>#REF!</v>
      </c>
      <c r="M26" s="9"/>
      <c r="N26" s="15"/>
    </row>
    <row r="27" spans="1:14" s="11" customFormat="1" ht="16.5" customHeight="1" x14ac:dyDescent="0.2">
      <c r="A27" s="9">
        <f>'REPORTE FINAL'!A22</f>
        <v>0</v>
      </c>
      <c r="B27" s="9"/>
      <c r="C27" s="9">
        <f>'REPORTE FINAL'!C22</f>
        <v>0</v>
      </c>
      <c r="D27" s="9">
        <f>'REPORTE FINAL'!D22</f>
        <v>0</v>
      </c>
      <c r="E27" s="9">
        <f>'REPORTE FINAL'!E22</f>
        <v>0</v>
      </c>
      <c r="F27" s="9"/>
      <c r="G27" s="9"/>
      <c r="H27" s="10" t="e">
        <f t="shared" si="0"/>
        <v>#DIV/0!</v>
      </c>
      <c r="I27" s="9">
        <f t="shared" si="1"/>
        <v>0</v>
      </c>
      <c r="J27" s="10" t="e">
        <f t="shared" si="2"/>
        <v>#DIV/0!</v>
      </c>
      <c r="K27" s="9"/>
      <c r="L27" s="10" t="e">
        <f t="shared" si="3"/>
        <v>#DIV/0!</v>
      </c>
      <c r="M27" s="9"/>
      <c r="N27" s="15"/>
    </row>
    <row r="28" spans="1:14" ht="13.5" thickBot="1" x14ac:dyDescent="0.25">
      <c r="A28" s="16" t="s">
        <v>24</v>
      </c>
      <c r="B28" s="17" t="s">
        <v>25</v>
      </c>
      <c r="C28" s="17" t="s">
        <v>25</v>
      </c>
      <c r="D28" s="17" t="s">
        <v>25</v>
      </c>
      <c r="E28" s="17" t="e">
        <f>SUM(E14:E27)</f>
        <v>#REF!</v>
      </c>
      <c r="F28" s="17">
        <f>SUM(F14:F27)</f>
        <v>0</v>
      </c>
      <c r="G28" s="17">
        <f>SUM(G14:G27)</f>
        <v>0</v>
      </c>
      <c r="H28" s="18" t="e">
        <f>SUM(F28:G28)/E28</f>
        <v>#REF!</v>
      </c>
      <c r="I28" s="17" t="e">
        <f t="shared" si="1"/>
        <v>#REF!</v>
      </c>
      <c r="J28" s="18" t="e">
        <f t="shared" si="2"/>
        <v>#REF!</v>
      </c>
      <c r="K28" s="17">
        <f>SUM(K14:K27)</f>
        <v>0</v>
      </c>
      <c r="L28" s="18" t="e">
        <f t="shared" si="3"/>
        <v>#REF!</v>
      </c>
      <c r="M28" s="17" t="e">
        <f>AVERAGE(M14:M27)</f>
        <v>#DIV/0!</v>
      </c>
      <c r="N28" s="19" t="e">
        <f>AVERAGE(N14:N27)</f>
        <v>#DIV/0!</v>
      </c>
    </row>
    <row r="30" spans="1:14" ht="120" customHeight="1" x14ac:dyDescent="0.2">
      <c r="A30" s="37" t="s">
        <v>26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2" spans="1:14" x14ac:dyDescent="0.2">
      <c r="A32" s="12"/>
    </row>
    <row r="33" spans="1:10" x14ac:dyDescent="0.2">
      <c r="B33" s="39" t="s">
        <v>27</v>
      </c>
      <c r="C33" s="39"/>
      <c r="D33" s="39"/>
      <c r="G33" s="26" t="s">
        <v>28</v>
      </c>
      <c r="H33" s="26"/>
      <c r="I33" s="26"/>
      <c r="J33" s="26"/>
    </row>
    <row r="34" spans="1:10" ht="62.25" customHeight="1" x14ac:dyDescent="0.2">
      <c r="B34" s="38"/>
      <c r="C34" s="38"/>
      <c r="D34" s="38"/>
      <c r="G34" s="23"/>
      <c r="H34" s="23"/>
      <c r="I34" s="23"/>
      <c r="J34" s="23"/>
    </row>
    <row r="35" spans="1:10" hidden="1" x14ac:dyDescent="0.2">
      <c r="A35" s="40" t="e">
        <v>#REF!</v>
      </c>
      <c r="B35" s="40"/>
      <c r="C35" s="6"/>
      <c r="E35" s="40"/>
      <c r="F35" s="40"/>
      <c r="G35" s="40"/>
      <c r="H35" s="40"/>
    </row>
    <row r="36" spans="1:10" hidden="1" x14ac:dyDescent="0.2"/>
    <row r="37" spans="1:10" ht="45" customHeight="1" x14ac:dyDescent="0.2">
      <c r="B37" s="41" t="str">
        <f>B10</f>
        <v>M.E. ANA DEL CARMEN TORRES VIRGEN</v>
      </c>
      <c r="C37" s="41"/>
      <c r="D37" s="41"/>
      <c r="E37" s="13"/>
      <c r="F37" s="13"/>
      <c r="G37" s="41"/>
      <c r="H37" s="41"/>
      <c r="I37" s="41"/>
      <c r="J37" s="41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37"/>
  <sheetViews>
    <sheetView zoomScale="85" zoomScaleNormal="85" zoomScaleSheetLayoutView="100" workbookViewId="0">
      <selection activeCell="Q18" sqref="Q18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3" width="5.5703125" style="1" bestFit="1" customWidth="1"/>
    <col min="4" max="4" width="21.85546875" style="1" customWidth="1"/>
    <col min="5" max="5" width="9.42578125" style="1" customWidth="1"/>
    <col min="6" max="12" width="7.5703125" style="1" customWidth="1"/>
    <col min="13" max="16384" width="11.42578125" style="1"/>
  </cols>
  <sheetData>
    <row r="1" spans="1:14" ht="62.25" customHeight="1" x14ac:dyDescent="0.2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26" t="s">
        <v>29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">
      <c r="A6" s="27" t="s">
        <v>2</v>
      </c>
      <c r="B6" s="27"/>
      <c r="C6" s="27"/>
      <c r="D6" s="27"/>
      <c r="E6" s="28" t="s">
        <v>32</v>
      </c>
      <c r="F6" s="28"/>
      <c r="G6" s="28"/>
      <c r="H6" s="2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5">
      <c r="A8" s="4" t="s">
        <v>3</v>
      </c>
      <c r="B8" s="23">
        <v>3</v>
      </c>
      <c r="C8" s="23"/>
      <c r="D8" s="14" t="s">
        <v>5</v>
      </c>
      <c r="E8" s="20">
        <f>'REPORTE FINAL'!E8</f>
        <v>4</v>
      </c>
      <c r="F8"/>
      <c r="G8" s="4" t="s">
        <v>6</v>
      </c>
      <c r="H8" s="20">
        <f>'REPORTE FINAL'!H8</f>
        <v>2</v>
      </c>
      <c r="I8" s="24" t="s">
        <v>7</v>
      </c>
      <c r="J8" s="24"/>
      <c r="K8" s="24"/>
      <c r="L8" s="23" t="str">
        <f>'REPORTE FINAL'!L8</f>
        <v>FEBRERO - JUNIO 2025</v>
      </c>
      <c r="M8" s="23"/>
      <c r="N8" s="23"/>
    </row>
    <row r="10" spans="1:14" x14ac:dyDescent="0.2">
      <c r="A10" s="4" t="s">
        <v>8</v>
      </c>
      <c r="B10" s="23" t="str">
        <f>'REPORTE FINAL'!B10</f>
        <v>M.E. ANA DEL CARMEN TORRES VIRGEN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29" t="s">
        <v>9</v>
      </c>
      <c r="B12" s="31" t="s">
        <v>10</v>
      </c>
      <c r="C12" s="31" t="s">
        <v>11</v>
      </c>
      <c r="D12" s="33" t="s">
        <v>12</v>
      </c>
      <c r="E12" s="33" t="s">
        <v>13</v>
      </c>
      <c r="F12" s="33" t="s">
        <v>14</v>
      </c>
      <c r="G12" s="33"/>
      <c r="H12" s="33" t="s">
        <v>15</v>
      </c>
      <c r="I12" s="33" t="s">
        <v>16</v>
      </c>
      <c r="J12" s="33" t="s">
        <v>17</v>
      </c>
      <c r="K12" s="33" t="s">
        <v>18</v>
      </c>
      <c r="L12" s="33" t="s">
        <v>19</v>
      </c>
      <c r="M12" s="33" t="s">
        <v>20</v>
      </c>
      <c r="N12" s="35" t="s">
        <v>21</v>
      </c>
    </row>
    <row r="13" spans="1:14" x14ac:dyDescent="0.2">
      <c r="A13" s="30"/>
      <c r="B13" s="32"/>
      <c r="C13" s="32"/>
      <c r="D13" s="34"/>
      <c r="E13" s="34"/>
      <c r="F13" s="7" t="s">
        <v>22</v>
      </c>
      <c r="G13" s="7" t="s">
        <v>23</v>
      </c>
      <c r="H13" s="34"/>
      <c r="I13" s="34"/>
      <c r="J13" s="34"/>
      <c r="K13" s="34"/>
      <c r="L13" s="34"/>
      <c r="M13" s="34"/>
      <c r="N13" s="36"/>
    </row>
    <row r="14" spans="1:14" s="11" customFormat="1" ht="25.5" x14ac:dyDescent="0.2">
      <c r="A14" s="9" t="str">
        <f>'REPORTE FINAL'!A14</f>
        <v>LEGISLACION LABORAL</v>
      </c>
      <c r="B14" s="9"/>
      <c r="C14" s="9" t="str">
        <f>'REPORTE FINAL'!C14</f>
        <v>207 A</v>
      </c>
      <c r="D14" s="9" t="str">
        <f>'REPORTE FINAL'!D14</f>
        <v>IGEM</v>
      </c>
      <c r="E14" s="9">
        <f>'REPORTE FINAL'!E14</f>
        <v>18</v>
      </c>
      <c r="F14" s="9"/>
      <c r="G14" s="9"/>
      <c r="H14" s="10">
        <f t="shared" ref="H14:H27" si="0">F14/E14</f>
        <v>0</v>
      </c>
      <c r="I14" s="9">
        <f t="shared" ref="I14:I28" si="1">(E14-SUM(F14:G14))-K14</f>
        <v>18</v>
      </c>
      <c r="J14" s="10">
        <f t="shared" ref="J14:J28" si="2">I14/E14</f>
        <v>1</v>
      </c>
      <c r="K14" s="9"/>
      <c r="L14" s="10">
        <f t="shared" ref="L14:L28" si="3">K14/E14</f>
        <v>0</v>
      </c>
      <c r="M14" s="9"/>
      <c r="N14" s="15"/>
    </row>
    <row r="15" spans="1:14" s="11" customFormat="1" ht="25.5" x14ac:dyDescent="0.2">
      <c r="A15" s="9" t="str">
        <f>'REPORTE FINAL'!A15</f>
        <v>LEGISLACION LABORAL</v>
      </c>
      <c r="B15" s="9"/>
      <c r="C15" s="9" t="str">
        <f>'REPORTE FINAL'!C15</f>
        <v>207 B</v>
      </c>
      <c r="D15" s="9" t="str">
        <f>'REPORTE FINAL'!D15</f>
        <v>IGEM</v>
      </c>
      <c r="E15" s="9">
        <f>'REPORTE FINAL'!E15</f>
        <v>17</v>
      </c>
      <c r="F15" s="9"/>
      <c r="G15" s="9"/>
      <c r="H15" s="10">
        <f t="shared" si="0"/>
        <v>0</v>
      </c>
      <c r="I15" s="9">
        <f t="shared" si="1"/>
        <v>17</v>
      </c>
      <c r="J15" s="10">
        <f t="shared" si="2"/>
        <v>1</v>
      </c>
      <c r="K15" s="9"/>
      <c r="L15" s="10">
        <f t="shared" si="3"/>
        <v>0</v>
      </c>
      <c r="M15" s="9"/>
      <c r="N15" s="15"/>
    </row>
    <row r="16" spans="1:14" s="11" customFormat="1" ht="25.5" x14ac:dyDescent="0.2">
      <c r="A16" s="9" t="str">
        <f>'REPORTE FINAL'!A16</f>
        <v>LEGISLACION LABORAL</v>
      </c>
      <c r="B16" s="9"/>
      <c r="C16" s="9" t="str">
        <f>'REPORTE FINAL'!C16</f>
        <v>207 C</v>
      </c>
      <c r="D16" s="9" t="str">
        <f>'REPORTE FINAL'!D16</f>
        <v>IGEM</v>
      </c>
      <c r="E16" s="9">
        <f>'REPORTE FINAL'!E16</f>
        <v>19</v>
      </c>
      <c r="F16" s="9"/>
      <c r="G16" s="9"/>
      <c r="H16" s="10">
        <f t="shared" si="0"/>
        <v>0</v>
      </c>
      <c r="I16" s="9">
        <f t="shared" si="1"/>
        <v>19</v>
      </c>
      <c r="J16" s="10">
        <f t="shared" si="2"/>
        <v>1</v>
      </c>
      <c r="K16" s="9"/>
      <c r="L16" s="10">
        <f t="shared" si="3"/>
        <v>0</v>
      </c>
      <c r="M16" s="9"/>
      <c r="N16" s="15"/>
    </row>
    <row r="17" spans="1:14" s="11" customFormat="1" ht="25.5" x14ac:dyDescent="0.2">
      <c r="A17" s="9" t="str">
        <f>'REPORTE FINAL'!A17</f>
        <v>ENTORNO MACROECONOMICO</v>
      </c>
      <c r="B17" s="9"/>
      <c r="C17" s="9" t="str">
        <f>'REPORTE FINAL'!C17</f>
        <v>407-C</v>
      </c>
      <c r="D17" s="9" t="str">
        <f>'REPORTE FINAL'!D17</f>
        <v>IGEM</v>
      </c>
      <c r="E17" s="9">
        <f>'REPORTE FINAL'!E17</f>
        <v>15</v>
      </c>
      <c r="F17" s="9"/>
      <c r="G17" s="9"/>
      <c r="H17" s="10">
        <f t="shared" si="0"/>
        <v>0</v>
      </c>
      <c r="I17" s="9">
        <f t="shared" si="1"/>
        <v>15</v>
      </c>
      <c r="J17" s="10">
        <f t="shared" si="2"/>
        <v>1</v>
      </c>
      <c r="K17" s="9"/>
      <c r="L17" s="10">
        <f t="shared" si="3"/>
        <v>0</v>
      </c>
      <c r="M17" s="9"/>
      <c r="N17" s="15"/>
    </row>
    <row r="18" spans="1:14" s="11" customFormat="1" x14ac:dyDescent="0.2">
      <c r="A18" s="9">
        <f>'REPORTE FINAL'!A18</f>
        <v>0</v>
      </c>
      <c r="B18" s="9"/>
      <c r="C18" s="9">
        <f>'REPORTE FINAL'!C18</f>
        <v>0</v>
      </c>
      <c r="D18" s="9">
        <f>'REPORTE FINAL'!D18</f>
        <v>0</v>
      </c>
      <c r="E18" s="9">
        <f>'REPORTE FINAL'!E18</f>
        <v>0</v>
      </c>
      <c r="F18" s="9"/>
      <c r="G18" s="9"/>
      <c r="H18" s="10" t="e">
        <f t="shared" si="0"/>
        <v>#DIV/0!</v>
      </c>
      <c r="I18" s="9">
        <f t="shared" si="1"/>
        <v>0</v>
      </c>
      <c r="J18" s="10" t="e">
        <f t="shared" si="2"/>
        <v>#DIV/0!</v>
      </c>
      <c r="K18" s="9"/>
      <c r="L18" s="10" t="e">
        <f t="shared" si="3"/>
        <v>#DIV/0!</v>
      </c>
      <c r="M18" s="9"/>
      <c r="N18" s="15"/>
    </row>
    <row r="19" spans="1:14" s="11" customFormat="1" x14ac:dyDescent="0.2">
      <c r="A19" s="9">
        <f>'REPORTE FINAL'!A19</f>
        <v>0</v>
      </c>
      <c r="B19" s="9"/>
      <c r="C19" s="9">
        <f>'REPORTE FINAL'!C19</f>
        <v>0</v>
      </c>
      <c r="D19" s="9">
        <f>'REPORTE FINAL'!D19</f>
        <v>0</v>
      </c>
      <c r="E19" s="9">
        <f>'REPORTE FINAL'!E19</f>
        <v>0</v>
      </c>
      <c r="F19" s="9"/>
      <c r="G19" s="9"/>
      <c r="H19" s="10" t="e">
        <f t="shared" si="0"/>
        <v>#DIV/0!</v>
      </c>
      <c r="I19" s="9">
        <f t="shared" si="1"/>
        <v>0</v>
      </c>
      <c r="J19" s="10" t="e">
        <f t="shared" si="2"/>
        <v>#DIV/0!</v>
      </c>
      <c r="K19" s="9"/>
      <c r="L19" s="10" t="e">
        <f t="shared" si="3"/>
        <v>#DIV/0!</v>
      </c>
      <c r="M19" s="9"/>
      <c r="N19" s="15"/>
    </row>
    <row r="20" spans="1:14" s="11" customFormat="1" x14ac:dyDescent="0.2">
      <c r="A20" s="9">
        <f>'REPORTE FINAL'!A20</f>
        <v>0</v>
      </c>
      <c r="B20" s="9"/>
      <c r="C20" s="9">
        <f>'REPORTE FINAL'!C20</f>
        <v>0</v>
      </c>
      <c r="D20" s="9">
        <f>'REPORTE FINAL'!D20</f>
        <v>0</v>
      </c>
      <c r="E20" s="9">
        <f>'REPORTE FINAL'!E20</f>
        <v>0</v>
      </c>
      <c r="F20" s="9"/>
      <c r="G20" s="9"/>
      <c r="H20" s="10" t="e">
        <f t="shared" si="0"/>
        <v>#DIV/0!</v>
      </c>
      <c r="I20" s="9">
        <f t="shared" si="1"/>
        <v>0</v>
      </c>
      <c r="J20" s="10" t="e">
        <f t="shared" si="2"/>
        <v>#DIV/0!</v>
      </c>
      <c r="K20" s="9"/>
      <c r="L20" s="10" t="e">
        <f t="shared" si="3"/>
        <v>#DIV/0!</v>
      </c>
      <c r="M20" s="9"/>
      <c r="N20" s="15"/>
    </row>
    <row r="21" spans="1:14" s="11" customFormat="1" x14ac:dyDescent="0.2">
      <c r="A21" s="9">
        <f>'REPORTE FINAL'!A21</f>
        <v>0</v>
      </c>
      <c r="B21" s="9"/>
      <c r="C21" s="9">
        <f>'REPORTE FINAL'!C21</f>
        <v>0</v>
      </c>
      <c r="D21" s="9">
        <f>'REPORTE FINAL'!D21</f>
        <v>0</v>
      </c>
      <c r="E21" s="9">
        <f>'REPORTE FINAL'!E21</f>
        <v>0</v>
      </c>
      <c r="F21" s="9"/>
      <c r="G21" s="9"/>
      <c r="H21" s="10" t="e">
        <f t="shared" si="0"/>
        <v>#DIV/0!</v>
      </c>
      <c r="I21" s="9">
        <f t="shared" si="1"/>
        <v>0</v>
      </c>
      <c r="J21" s="10" t="e">
        <f t="shared" si="2"/>
        <v>#DIV/0!</v>
      </c>
      <c r="K21" s="9"/>
      <c r="L21" s="10" t="e">
        <f t="shared" si="3"/>
        <v>#DIV/0!</v>
      </c>
      <c r="M21" s="9"/>
      <c r="N21" s="15"/>
    </row>
    <row r="22" spans="1:14" s="11" customFormat="1" x14ac:dyDescent="0.2">
      <c r="A22" s="9" t="e">
        <f>'REPORTE FINAL'!#REF!</f>
        <v>#REF!</v>
      </c>
      <c r="B22" s="9"/>
      <c r="C22" s="9" t="e">
        <f>'REPORTE FINAL'!#REF!</f>
        <v>#REF!</v>
      </c>
      <c r="D22" s="9" t="e">
        <f>'REPORTE FINAL'!#REF!</f>
        <v>#REF!</v>
      </c>
      <c r="E22" s="9" t="e">
        <f>'REPORTE FINAL'!#REF!</f>
        <v>#REF!</v>
      </c>
      <c r="F22" s="9"/>
      <c r="G22" s="9"/>
      <c r="H22" s="10" t="e">
        <f t="shared" si="0"/>
        <v>#REF!</v>
      </c>
      <c r="I22" s="9" t="e">
        <f t="shared" si="1"/>
        <v>#REF!</v>
      </c>
      <c r="J22" s="10" t="e">
        <f t="shared" si="2"/>
        <v>#REF!</v>
      </c>
      <c r="K22" s="9"/>
      <c r="L22" s="10" t="e">
        <f t="shared" si="3"/>
        <v>#REF!</v>
      </c>
      <c r="M22" s="9"/>
      <c r="N22" s="15"/>
    </row>
    <row r="23" spans="1:14" s="11" customFormat="1" x14ac:dyDescent="0.2">
      <c r="A23" s="9" t="e">
        <f>'REPORTE FINAL'!#REF!</f>
        <v>#REF!</v>
      </c>
      <c r="B23" s="9"/>
      <c r="C23" s="9" t="e">
        <f>'REPORTE FINAL'!#REF!</f>
        <v>#REF!</v>
      </c>
      <c r="D23" s="9" t="e">
        <f>'REPORTE FINAL'!#REF!</f>
        <v>#REF!</v>
      </c>
      <c r="E23" s="9" t="e">
        <f>'REPORTE FINAL'!#REF!</f>
        <v>#REF!</v>
      </c>
      <c r="F23" s="9"/>
      <c r="G23" s="9"/>
      <c r="H23" s="10" t="e">
        <f t="shared" si="0"/>
        <v>#REF!</v>
      </c>
      <c r="I23" s="9" t="e">
        <f t="shared" si="1"/>
        <v>#REF!</v>
      </c>
      <c r="J23" s="10" t="e">
        <f t="shared" si="2"/>
        <v>#REF!</v>
      </c>
      <c r="K23" s="9"/>
      <c r="L23" s="10" t="e">
        <f t="shared" si="3"/>
        <v>#REF!</v>
      </c>
      <c r="M23" s="9"/>
      <c r="N23" s="15"/>
    </row>
    <row r="24" spans="1:14" s="11" customFormat="1" x14ac:dyDescent="0.2">
      <c r="A24" s="9" t="e">
        <f>'REPORTE FINAL'!#REF!</f>
        <v>#REF!</v>
      </c>
      <c r="B24" s="9"/>
      <c r="C24" s="9" t="e">
        <f>'REPORTE FINAL'!#REF!</f>
        <v>#REF!</v>
      </c>
      <c r="D24" s="9" t="e">
        <f>'REPORTE FINAL'!#REF!</f>
        <v>#REF!</v>
      </c>
      <c r="E24" s="9" t="e">
        <f>'REPORTE FINAL'!#REF!</f>
        <v>#REF!</v>
      </c>
      <c r="F24" s="9"/>
      <c r="G24" s="9"/>
      <c r="H24" s="10" t="e">
        <f t="shared" si="0"/>
        <v>#REF!</v>
      </c>
      <c r="I24" s="9" t="e">
        <f t="shared" si="1"/>
        <v>#REF!</v>
      </c>
      <c r="J24" s="10" t="e">
        <f t="shared" si="2"/>
        <v>#REF!</v>
      </c>
      <c r="K24" s="9"/>
      <c r="L24" s="10" t="e">
        <f t="shared" si="3"/>
        <v>#REF!</v>
      </c>
      <c r="M24" s="9"/>
      <c r="N24" s="15"/>
    </row>
    <row r="25" spans="1:14" s="11" customFormat="1" x14ac:dyDescent="0.2">
      <c r="A25" s="9" t="e">
        <f>'REPORTE FINAL'!#REF!</f>
        <v>#REF!</v>
      </c>
      <c r="B25" s="9"/>
      <c r="C25" s="9" t="e">
        <f>'REPORTE FINAL'!#REF!</f>
        <v>#REF!</v>
      </c>
      <c r="D25" s="9" t="e">
        <f>'REPORTE FINAL'!#REF!</f>
        <v>#REF!</v>
      </c>
      <c r="E25" s="9" t="e">
        <f>'REPORTE FINAL'!#REF!</f>
        <v>#REF!</v>
      </c>
      <c r="F25" s="9"/>
      <c r="G25" s="9"/>
      <c r="H25" s="10" t="e">
        <f t="shared" si="0"/>
        <v>#REF!</v>
      </c>
      <c r="I25" s="9" t="e">
        <f t="shared" si="1"/>
        <v>#REF!</v>
      </c>
      <c r="J25" s="10" t="e">
        <f t="shared" si="2"/>
        <v>#REF!</v>
      </c>
      <c r="K25" s="9"/>
      <c r="L25" s="10" t="e">
        <f t="shared" si="3"/>
        <v>#REF!</v>
      </c>
      <c r="M25" s="9"/>
      <c r="N25" s="15"/>
    </row>
    <row r="26" spans="1:14" s="11" customFormat="1" x14ac:dyDescent="0.2">
      <c r="A26" s="9" t="e">
        <f>'REPORTE FINAL'!#REF!</f>
        <v>#REF!</v>
      </c>
      <c r="B26" s="9"/>
      <c r="C26" s="9" t="e">
        <f>'REPORTE FINAL'!#REF!</f>
        <v>#REF!</v>
      </c>
      <c r="D26" s="9" t="e">
        <f>'REPORTE FINAL'!#REF!</f>
        <v>#REF!</v>
      </c>
      <c r="E26" s="9" t="e">
        <f>'REPORTE FINAL'!#REF!</f>
        <v>#REF!</v>
      </c>
      <c r="F26" s="9"/>
      <c r="G26" s="9"/>
      <c r="H26" s="10" t="e">
        <f t="shared" si="0"/>
        <v>#REF!</v>
      </c>
      <c r="I26" s="9" t="e">
        <f t="shared" si="1"/>
        <v>#REF!</v>
      </c>
      <c r="J26" s="10" t="e">
        <f t="shared" si="2"/>
        <v>#REF!</v>
      </c>
      <c r="K26" s="9"/>
      <c r="L26" s="10" t="e">
        <f t="shared" si="3"/>
        <v>#REF!</v>
      </c>
      <c r="M26" s="9"/>
      <c r="N26" s="15"/>
    </row>
    <row r="27" spans="1:14" s="11" customFormat="1" ht="16.5" customHeight="1" x14ac:dyDescent="0.2">
      <c r="A27" s="9">
        <f>'REPORTE FINAL'!A22</f>
        <v>0</v>
      </c>
      <c r="B27" s="9"/>
      <c r="C27" s="9">
        <f>'REPORTE FINAL'!C22</f>
        <v>0</v>
      </c>
      <c r="D27" s="9">
        <f>'REPORTE FINAL'!D22</f>
        <v>0</v>
      </c>
      <c r="E27" s="9">
        <f>'REPORTE FINAL'!E22</f>
        <v>0</v>
      </c>
      <c r="F27" s="9"/>
      <c r="G27" s="9"/>
      <c r="H27" s="10" t="e">
        <f t="shared" si="0"/>
        <v>#DIV/0!</v>
      </c>
      <c r="I27" s="9">
        <f t="shared" si="1"/>
        <v>0</v>
      </c>
      <c r="J27" s="10" t="e">
        <f t="shared" si="2"/>
        <v>#DIV/0!</v>
      </c>
      <c r="K27" s="9"/>
      <c r="L27" s="10" t="e">
        <f t="shared" si="3"/>
        <v>#DIV/0!</v>
      </c>
      <c r="M27" s="9"/>
      <c r="N27" s="15"/>
    </row>
    <row r="28" spans="1:14" ht="13.5" thickBot="1" x14ac:dyDescent="0.25">
      <c r="A28" s="16" t="s">
        <v>24</v>
      </c>
      <c r="B28" s="17" t="s">
        <v>25</v>
      </c>
      <c r="C28" s="17" t="s">
        <v>25</v>
      </c>
      <c r="D28" s="17" t="s">
        <v>25</v>
      </c>
      <c r="E28" s="17" t="e">
        <f>SUM(E14:E27)</f>
        <v>#REF!</v>
      </c>
      <c r="F28" s="17">
        <f>SUM(F14:F27)</f>
        <v>0</v>
      </c>
      <c r="G28" s="17">
        <f>SUM(G14:G27)</f>
        <v>0</v>
      </c>
      <c r="H28" s="18" t="e">
        <f>SUM(F28:G28)/E28</f>
        <v>#REF!</v>
      </c>
      <c r="I28" s="17" t="e">
        <f t="shared" si="1"/>
        <v>#REF!</v>
      </c>
      <c r="J28" s="18" t="e">
        <f t="shared" si="2"/>
        <v>#REF!</v>
      </c>
      <c r="K28" s="17">
        <f>SUM(K14:K27)</f>
        <v>0</v>
      </c>
      <c r="L28" s="18" t="e">
        <f t="shared" si="3"/>
        <v>#REF!</v>
      </c>
      <c r="M28" s="17" t="e">
        <f>AVERAGE(M14:M27)</f>
        <v>#DIV/0!</v>
      </c>
      <c r="N28" s="19" t="e">
        <f>AVERAGE(N14:N27)</f>
        <v>#DIV/0!</v>
      </c>
    </row>
    <row r="30" spans="1:14" ht="120" customHeight="1" x14ac:dyDescent="0.2">
      <c r="A30" s="37" t="s">
        <v>26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2" spans="1:14" x14ac:dyDescent="0.2">
      <c r="A32" s="12"/>
    </row>
    <row r="33" spans="1:10" x14ac:dyDescent="0.2">
      <c r="B33" s="39" t="s">
        <v>27</v>
      </c>
      <c r="C33" s="39"/>
      <c r="D33" s="39"/>
      <c r="G33" s="26" t="s">
        <v>28</v>
      </c>
      <c r="H33" s="26"/>
      <c r="I33" s="26"/>
      <c r="J33" s="26"/>
    </row>
    <row r="34" spans="1:10" ht="62.25" customHeight="1" x14ac:dyDescent="0.2">
      <c r="B34" s="38"/>
      <c r="C34" s="38"/>
      <c r="D34" s="38"/>
      <c r="G34" s="23"/>
      <c r="H34" s="23"/>
      <c r="I34" s="23"/>
      <c r="J34" s="23"/>
    </row>
    <row r="35" spans="1:10" hidden="1" x14ac:dyDescent="0.2">
      <c r="A35" s="40" t="e">
        <v>#REF!</v>
      </c>
      <c r="B35" s="40"/>
      <c r="C35" s="6"/>
      <c r="E35" s="40"/>
      <c r="F35" s="40"/>
      <c r="G35" s="40"/>
      <c r="H35" s="40"/>
    </row>
    <row r="36" spans="1:10" hidden="1" x14ac:dyDescent="0.2"/>
    <row r="37" spans="1:10" ht="45" customHeight="1" x14ac:dyDescent="0.2">
      <c r="B37" s="41" t="str">
        <f>B10</f>
        <v>M.E. ANA DEL CARMEN TORRES VIRGEN</v>
      </c>
      <c r="C37" s="41"/>
      <c r="D37" s="41"/>
      <c r="E37" s="13"/>
      <c r="F37" s="13"/>
      <c r="G37" s="41"/>
      <c r="H37" s="41"/>
      <c r="I37" s="41"/>
      <c r="J37" s="41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N37"/>
  <sheetViews>
    <sheetView zoomScale="85" zoomScaleNormal="85" zoomScaleSheetLayoutView="100" workbookViewId="0">
      <selection activeCell="Q18" sqref="Q18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3" width="5.5703125" style="1" bestFit="1" customWidth="1"/>
    <col min="4" max="4" width="21.85546875" style="1" customWidth="1"/>
    <col min="5" max="5" width="9.42578125" style="1" customWidth="1"/>
    <col min="6" max="12" width="7.5703125" style="1" customWidth="1"/>
    <col min="13" max="16384" width="11.42578125" style="1"/>
  </cols>
  <sheetData>
    <row r="1" spans="1:14" ht="62.25" customHeight="1" x14ac:dyDescent="0.2">
      <c r="B1" s="25" t="s">
        <v>0</v>
      </c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x14ac:dyDescent="0.2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">
      <c r="A3" s="26" t="s">
        <v>29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">
      <c r="A6" s="27" t="s">
        <v>2</v>
      </c>
      <c r="B6" s="27"/>
      <c r="C6" s="27"/>
      <c r="D6" s="27"/>
      <c r="E6" s="28" t="s">
        <v>32</v>
      </c>
      <c r="F6" s="28"/>
      <c r="G6" s="28"/>
      <c r="H6" s="28"/>
      <c r="I6" s="3"/>
      <c r="J6" s="3"/>
      <c r="K6" s="3"/>
      <c r="L6" s="3"/>
      <c r="M6" s="3"/>
      <c r="N6" s="3"/>
    </row>
    <row r="7" spans="1:14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5" x14ac:dyDescent="0.25">
      <c r="A8" s="4" t="s">
        <v>3</v>
      </c>
      <c r="B8" s="23">
        <v>4</v>
      </c>
      <c r="C8" s="23"/>
      <c r="D8" s="14" t="s">
        <v>5</v>
      </c>
      <c r="E8" s="20">
        <f>'REPORTE FINAL'!E8</f>
        <v>4</v>
      </c>
      <c r="F8"/>
      <c r="G8" s="4" t="s">
        <v>6</v>
      </c>
      <c r="H8" s="20">
        <f>'REPORTE FINAL'!H8</f>
        <v>2</v>
      </c>
      <c r="I8" s="24" t="s">
        <v>7</v>
      </c>
      <c r="J8" s="24"/>
      <c r="K8" s="24"/>
      <c r="L8" s="23" t="str">
        <f>'REPORTE FINAL'!L8</f>
        <v>FEBRERO - JUNIO 2025</v>
      </c>
      <c r="M8" s="23"/>
      <c r="N8" s="23"/>
    </row>
    <row r="10" spans="1:14" x14ac:dyDescent="0.2">
      <c r="A10" s="4" t="s">
        <v>8</v>
      </c>
      <c r="B10" s="23" t="str">
        <f>'REPORTE FINAL'!B10</f>
        <v>M.E. ANA DEL CARMEN TORRES VIRGEN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</row>
    <row r="11" spans="1:14" ht="13.5" thickBot="1" x14ac:dyDescent="0.25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">
      <c r="A12" s="29" t="s">
        <v>9</v>
      </c>
      <c r="B12" s="31" t="s">
        <v>10</v>
      </c>
      <c r="C12" s="31" t="s">
        <v>11</v>
      </c>
      <c r="D12" s="33" t="s">
        <v>12</v>
      </c>
      <c r="E12" s="33" t="s">
        <v>13</v>
      </c>
      <c r="F12" s="33" t="s">
        <v>14</v>
      </c>
      <c r="G12" s="33"/>
      <c r="H12" s="33" t="s">
        <v>15</v>
      </c>
      <c r="I12" s="33" t="s">
        <v>16</v>
      </c>
      <c r="J12" s="33" t="s">
        <v>17</v>
      </c>
      <c r="K12" s="33" t="s">
        <v>18</v>
      </c>
      <c r="L12" s="33" t="s">
        <v>19</v>
      </c>
      <c r="M12" s="33" t="s">
        <v>20</v>
      </c>
      <c r="N12" s="35" t="s">
        <v>21</v>
      </c>
    </row>
    <row r="13" spans="1:14" x14ac:dyDescent="0.2">
      <c r="A13" s="30"/>
      <c r="B13" s="32"/>
      <c r="C13" s="32"/>
      <c r="D13" s="34"/>
      <c r="E13" s="34"/>
      <c r="F13" s="7" t="s">
        <v>22</v>
      </c>
      <c r="G13" s="7" t="s">
        <v>23</v>
      </c>
      <c r="H13" s="34"/>
      <c r="I13" s="34"/>
      <c r="J13" s="34"/>
      <c r="K13" s="34"/>
      <c r="L13" s="34"/>
      <c r="M13" s="34"/>
      <c r="N13" s="36"/>
    </row>
    <row r="14" spans="1:14" s="11" customFormat="1" ht="25.5" x14ac:dyDescent="0.2">
      <c r="A14" s="9" t="str">
        <f>'REPORTE FINAL'!A14</f>
        <v>LEGISLACION LABORAL</v>
      </c>
      <c r="B14" s="9"/>
      <c r="C14" s="9" t="str">
        <f>'REPORTE FINAL'!C14</f>
        <v>207 A</v>
      </c>
      <c r="D14" s="9" t="str">
        <f>'REPORTE FINAL'!D14</f>
        <v>IGEM</v>
      </c>
      <c r="E14" s="9">
        <f>'REPORTE FINAL'!E14</f>
        <v>18</v>
      </c>
      <c r="F14" s="9"/>
      <c r="G14" s="9"/>
      <c r="H14" s="10">
        <f t="shared" ref="H14:H27" si="0">F14/E14</f>
        <v>0</v>
      </c>
      <c r="I14" s="9">
        <f t="shared" ref="I14:I28" si="1">(E14-SUM(F14:G14))-K14</f>
        <v>18</v>
      </c>
      <c r="J14" s="10">
        <f t="shared" ref="J14:J28" si="2">I14/E14</f>
        <v>1</v>
      </c>
      <c r="K14" s="9"/>
      <c r="L14" s="10">
        <f t="shared" ref="L14:L28" si="3">K14/E14</f>
        <v>0</v>
      </c>
      <c r="M14" s="9"/>
      <c r="N14" s="15"/>
    </row>
    <row r="15" spans="1:14" s="11" customFormat="1" ht="25.5" x14ac:dyDescent="0.2">
      <c r="A15" s="9" t="str">
        <f>'REPORTE FINAL'!A15</f>
        <v>LEGISLACION LABORAL</v>
      </c>
      <c r="B15" s="9"/>
      <c r="C15" s="9" t="str">
        <f>'REPORTE FINAL'!C15</f>
        <v>207 B</v>
      </c>
      <c r="D15" s="9" t="str">
        <f>'REPORTE FINAL'!D15</f>
        <v>IGEM</v>
      </c>
      <c r="E15" s="9">
        <f>'REPORTE FINAL'!E15</f>
        <v>17</v>
      </c>
      <c r="F15" s="9"/>
      <c r="G15" s="9"/>
      <c r="H15" s="10">
        <f t="shared" si="0"/>
        <v>0</v>
      </c>
      <c r="I15" s="9">
        <f t="shared" si="1"/>
        <v>17</v>
      </c>
      <c r="J15" s="10">
        <f t="shared" si="2"/>
        <v>1</v>
      </c>
      <c r="K15" s="9"/>
      <c r="L15" s="10">
        <f t="shared" si="3"/>
        <v>0</v>
      </c>
      <c r="M15" s="9"/>
      <c r="N15" s="15"/>
    </row>
    <row r="16" spans="1:14" s="11" customFormat="1" ht="25.5" x14ac:dyDescent="0.2">
      <c r="A16" s="9" t="str">
        <f>'REPORTE FINAL'!A16</f>
        <v>LEGISLACION LABORAL</v>
      </c>
      <c r="B16" s="9"/>
      <c r="C16" s="9" t="str">
        <f>'REPORTE FINAL'!C16</f>
        <v>207 C</v>
      </c>
      <c r="D16" s="9" t="str">
        <f>'REPORTE FINAL'!D16</f>
        <v>IGEM</v>
      </c>
      <c r="E16" s="9">
        <f>'REPORTE FINAL'!E16</f>
        <v>19</v>
      </c>
      <c r="F16" s="9"/>
      <c r="G16" s="9"/>
      <c r="H16" s="10">
        <f t="shared" si="0"/>
        <v>0</v>
      </c>
      <c r="I16" s="9">
        <f t="shared" si="1"/>
        <v>19</v>
      </c>
      <c r="J16" s="10">
        <f t="shared" si="2"/>
        <v>1</v>
      </c>
      <c r="K16" s="9"/>
      <c r="L16" s="10">
        <f t="shared" si="3"/>
        <v>0</v>
      </c>
      <c r="M16" s="9"/>
      <c r="N16" s="15"/>
    </row>
    <row r="17" spans="1:14" s="11" customFormat="1" ht="25.5" x14ac:dyDescent="0.2">
      <c r="A17" s="9" t="str">
        <f>'REPORTE FINAL'!A17</f>
        <v>ENTORNO MACROECONOMICO</v>
      </c>
      <c r="B17" s="9"/>
      <c r="C17" s="9" t="str">
        <f>'REPORTE FINAL'!C17</f>
        <v>407-C</v>
      </c>
      <c r="D17" s="9" t="str">
        <f>'REPORTE FINAL'!D17</f>
        <v>IGEM</v>
      </c>
      <c r="E17" s="9">
        <f>'REPORTE FINAL'!E17</f>
        <v>15</v>
      </c>
      <c r="F17" s="9"/>
      <c r="G17" s="9"/>
      <c r="H17" s="10">
        <f t="shared" si="0"/>
        <v>0</v>
      </c>
      <c r="I17" s="9">
        <f t="shared" si="1"/>
        <v>15</v>
      </c>
      <c r="J17" s="10">
        <f t="shared" si="2"/>
        <v>1</v>
      </c>
      <c r="K17" s="9"/>
      <c r="L17" s="10">
        <f t="shared" si="3"/>
        <v>0</v>
      </c>
      <c r="M17" s="9"/>
      <c r="N17" s="15"/>
    </row>
    <row r="18" spans="1:14" s="11" customFormat="1" x14ac:dyDescent="0.2">
      <c r="A18" s="9">
        <f>'REPORTE FINAL'!A18</f>
        <v>0</v>
      </c>
      <c r="B18" s="9"/>
      <c r="C18" s="9">
        <f>'REPORTE FINAL'!C18</f>
        <v>0</v>
      </c>
      <c r="D18" s="9">
        <f>'REPORTE FINAL'!D18</f>
        <v>0</v>
      </c>
      <c r="E18" s="9">
        <f>'REPORTE FINAL'!E18</f>
        <v>0</v>
      </c>
      <c r="F18" s="9"/>
      <c r="G18" s="9"/>
      <c r="H18" s="10" t="e">
        <f t="shared" si="0"/>
        <v>#DIV/0!</v>
      </c>
      <c r="I18" s="9">
        <f t="shared" si="1"/>
        <v>0</v>
      </c>
      <c r="J18" s="10" t="e">
        <f t="shared" si="2"/>
        <v>#DIV/0!</v>
      </c>
      <c r="K18" s="9"/>
      <c r="L18" s="10" t="e">
        <f t="shared" si="3"/>
        <v>#DIV/0!</v>
      </c>
      <c r="M18" s="9"/>
      <c r="N18" s="15"/>
    </row>
    <row r="19" spans="1:14" s="11" customFormat="1" x14ac:dyDescent="0.2">
      <c r="A19" s="9">
        <f>'REPORTE FINAL'!A19</f>
        <v>0</v>
      </c>
      <c r="B19" s="9"/>
      <c r="C19" s="9">
        <f>'REPORTE FINAL'!C19</f>
        <v>0</v>
      </c>
      <c r="D19" s="9">
        <f>'REPORTE FINAL'!D19</f>
        <v>0</v>
      </c>
      <c r="E19" s="9">
        <f>'REPORTE FINAL'!E19</f>
        <v>0</v>
      </c>
      <c r="F19" s="9"/>
      <c r="G19" s="9"/>
      <c r="H19" s="10" t="e">
        <f t="shared" si="0"/>
        <v>#DIV/0!</v>
      </c>
      <c r="I19" s="9">
        <f t="shared" si="1"/>
        <v>0</v>
      </c>
      <c r="J19" s="10" t="e">
        <f t="shared" si="2"/>
        <v>#DIV/0!</v>
      </c>
      <c r="K19" s="9"/>
      <c r="L19" s="10" t="e">
        <f t="shared" si="3"/>
        <v>#DIV/0!</v>
      </c>
      <c r="M19" s="9"/>
      <c r="N19" s="15"/>
    </row>
    <row r="20" spans="1:14" s="11" customFormat="1" x14ac:dyDescent="0.2">
      <c r="A20" s="9">
        <f>'REPORTE FINAL'!A20</f>
        <v>0</v>
      </c>
      <c r="B20" s="9"/>
      <c r="C20" s="9">
        <f>'REPORTE FINAL'!C20</f>
        <v>0</v>
      </c>
      <c r="D20" s="9">
        <f>'REPORTE FINAL'!D20</f>
        <v>0</v>
      </c>
      <c r="E20" s="9">
        <f>'REPORTE FINAL'!E20</f>
        <v>0</v>
      </c>
      <c r="F20" s="9"/>
      <c r="G20" s="9"/>
      <c r="H20" s="10" t="e">
        <f t="shared" si="0"/>
        <v>#DIV/0!</v>
      </c>
      <c r="I20" s="9">
        <f t="shared" si="1"/>
        <v>0</v>
      </c>
      <c r="J20" s="10" t="e">
        <f t="shared" si="2"/>
        <v>#DIV/0!</v>
      </c>
      <c r="K20" s="9"/>
      <c r="L20" s="10" t="e">
        <f t="shared" si="3"/>
        <v>#DIV/0!</v>
      </c>
      <c r="M20" s="9"/>
      <c r="N20" s="15"/>
    </row>
    <row r="21" spans="1:14" s="11" customFormat="1" x14ac:dyDescent="0.2">
      <c r="A21" s="9">
        <f>'REPORTE FINAL'!A21</f>
        <v>0</v>
      </c>
      <c r="B21" s="9"/>
      <c r="C21" s="9">
        <f>'REPORTE FINAL'!C21</f>
        <v>0</v>
      </c>
      <c r="D21" s="9">
        <f>'REPORTE FINAL'!D21</f>
        <v>0</v>
      </c>
      <c r="E21" s="9">
        <f>'REPORTE FINAL'!E21</f>
        <v>0</v>
      </c>
      <c r="F21" s="9"/>
      <c r="G21" s="9"/>
      <c r="H21" s="10" t="e">
        <f t="shared" si="0"/>
        <v>#DIV/0!</v>
      </c>
      <c r="I21" s="9">
        <f t="shared" si="1"/>
        <v>0</v>
      </c>
      <c r="J21" s="10" t="e">
        <f t="shared" si="2"/>
        <v>#DIV/0!</v>
      </c>
      <c r="K21" s="9"/>
      <c r="L21" s="10" t="e">
        <f t="shared" si="3"/>
        <v>#DIV/0!</v>
      </c>
      <c r="M21" s="9"/>
      <c r="N21" s="15"/>
    </row>
    <row r="22" spans="1:14" s="11" customFormat="1" x14ac:dyDescent="0.2">
      <c r="A22" s="9" t="e">
        <f>'REPORTE FINAL'!#REF!</f>
        <v>#REF!</v>
      </c>
      <c r="B22" s="9"/>
      <c r="C22" s="9" t="e">
        <f>'REPORTE FINAL'!#REF!</f>
        <v>#REF!</v>
      </c>
      <c r="D22" s="9" t="e">
        <f>'REPORTE FINAL'!#REF!</f>
        <v>#REF!</v>
      </c>
      <c r="E22" s="9" t="e">
        <f>'REPORTE FINAL'!#REF!</f>
        <v>#REF!</v>
      </c>
      <c r="F22" s="9"/>
      <c r="G22" s="9"/>
      <c r="H22" s="10" t="e">
        <f t="shared" si="0"/>
        <v>#REF!</v>
      </c>
      <c r="I22" s="9" t="e">
        <f t="shared" si="1"/>
        <v>#REF!</v>
      </c>
      <c r="J22" s="10" t="e">
        <f t="shared" si="2"/>
        <v>#REF!</v>
      </c>
      <c r="K22" s="9"/>
      <c r="L22" s="10" t="e">
        <f t="shared" si="3"/>
        <v>#REF!</v>
      </c>
      <c r="M22" s="9"/>
      <c r="N22" s="15"/>
    </row>
    <row r="23" spans="1:14" s="11" customFormat="1" x14ac:dyDescent="0.2">
      <c r="A23" s="9" t="e">
        <f>'REPORTE FINAL'!#REF!</f>
        <v>#REF!</v>
      </c>
      <c r="B23" s="9"/>
      <c r="C23" s="9" t="e">
        <f>'REPORTE FINAL'!#REF!</f>
        <v>#REF!</v>
      </c>
      <c r="D23" s="9" t="e">
        <f>'REPORTE FINAL'!#REF!</f>
        <v>#REF!</v>
      </c>
      <c r="E23" s="9" t="e">
        <f>'REPORTE FINAL'!#REF!</f>
        <v>#REF!</v>
      </c>
      <c r="F23" s="9"/>
      <c r="G23" s="9"/>
      <c r="H23" s="10" t="e">
        <f t="shared" si="0"/>
        <v>#REF!</v>
      </c>
      <c r="I23" s="9" t="e">
        <f t="shared" si="1"/>
        <v>#REF!</v>
      </c>
      <c r="J23" s="10" t="e">
        <f t="shared" si="2"/>
        <v>#REF!</v>
      </c>
      <c r="K23" s="9"/>
      <c r="L23" s="10" t="e">
        <f t="shared" si="3"/>
        <v>#REF!</v>
      </c>
      <c r="M23" s="9"/>
      <c r="N23" s="15"/>
    </row>
    <row r="24" spans="1:14" s="11" customFormat="1" x14ac:dyDescent="0.2">
      <c r="A24" s="9" t="e">
        <f>'REPORTE FINAL'!#REF!</f>
        <v>#REF!</v>
      </c>
      <c r="B24" s="9"/>
      <c r="C24" s="9" t="e">
        <f>'REPORTE FINAL'!#REF!</f>
        <v>#REF!</v>
      </c>
      <c r="D24" s="9" t="e">
        <f>'REPORTE FINAL'!#REF!</f>
        <v>#REF!</v>
      </c>
      <c r="E24" s="9" t="e">
        <f>'REPORTE FINAL'!#REF!</f>
        <v>#REF!</v>
      </c>
      <c r="F24" s="9"/>
      <c r="G24" s="9"/>
      <c r="H24" s="10" t="e">
        <f t="shared" si="0"/>
        <v>#REF!</v>
      </c>
      <c r="I24" s="9" t="e">
        <f t="shared" si="1"/>
        <v>#REF!</v>
      </c>
      <c r="J24" s="10" t="e">
        <f t="shared" si="2"/>
        <v>#REF!</v>
      </c>
      <c r="K24" s="9"/>
      <c r="L24" s="10" t="e">
        <f t="shared" si="3"/>
        <v>#REF!</v>
      </c>
      <c r="M24" s="9"/>
      <c r="N24" s="15"/>
    </row>
    <row r="25" spans="1:14" s="11" customFormat="1" x14ac:dyDescent="0.2">
      <c r="A25" s="9" t="e">
        <f>'REPORTE FINAL'!#REF!</f>
        <v>#REF!</v>
      </c>
      <c r="B25" s="9"/>
      <c r="C25" s="9" t="e">
        <f>'REPORTE FINAL'!#REF!</f>
        <v>#REF!</v>
      </c>
      <c r="D25" s="9" t="e">
        <f>'REPORTE FINAL'!#REF!</f>
        <v>#REF!</v>
      </c>
      <c r="E25" s="9" t="e">
        <f>'REPORTE FINAL'!#REF!</f>
        <v>#REF!</v>
      </c>
      <c r="F25" s="9"/>
      <c r="G25" s="9"/>
      <c r="H25" s="10" t="e">
        <f t="shared" si="0"/>
        <v>#REF!</v>
      </c>
      <c r="I25" s="9" t="e">
        <f t="shared" si="1"/>
        <v>#REF!</v>
      </c>
      <c r="J25" s="10" t="e">
        <f t="shared" si="2"/>
        <v>#REF!</v>
      </c>
      <c r="K25" s="9"/>
      <c r="L25" s="10" t="e">
        <f t="shared" si="3"/>
        <v>#REF!</v>
      </c>
      <c r="M25" s="9"/>
      <c r="N25" s="15"/>
    </row>
    <row r="26" spans="1:14" s="11" customFormat="1" x14ac:dyDescent="0.2">
      <c r="A26" s="9" t="e">
        <f>'REPORTE FINAL'!#REF!</f>
        <v>#REF!</v>
      </c>
      <c r="B26" s="9"/>
      <c r="C26" s="9" t="e">
        <f>'REPORTE FINAL'!#REF!</f>
        <v>#REF!</v>
      </c>
      <c r="D26" s="9" t="e">
        <f>'REPORTE FINAL'!#REF!</f>
        <v>#REF!</v>
      </c>
      <c r="E26" s="9" t="e">
        <f>'REPORTE FINAL'!#REF!</f>
        <v>#REF!</v>
      </c>
      <c r="F26" s="9"/>
      <c r="G26" s="9"/>
      <c r="H26" s="10" t="e">
        <f t="shared" si="0"/>
        <v>#REF!</v>
      </c>
      <c r="I26" s="9" t="e">
        <f t="shared" si="1"/>
        <v>#REF!</v>
      </c>
      <c r="J26" s="10" t="e">
        <f t="shared" si="2"/>
        <v>#REF!</v>
      </c>
      <c r="K26" s="9"/>
      <c r="L26" s="10" t="e">
        <f t="shared" si="3"/>
        <v>#REF!</v>
      </c>
      <c r="M26" s="9"/>
      <c r="N26" s="15"/>
    </row>
    <row r="27" spans="1:14" s="11" customFormat="1" ht="16.5" customHeight="1" x14ac:dyDescent="0.2">
      <c r="A27" s="9">
        <f>'REPORTE FINAL'!A22</f>
        <v>0</v>
      </c>
      <c r="B27" s="9"/>
      <c r="C27" s="9">
        <f>'REPORTE FINAL'!C22</f>
        <v>0</v>
      </c>
      <c r="D27" s="9">
        <f>'REPORTE FINAL'!D22</f>
        <v>0</v>
      </c>
      <c r="E27" s="9">
        <f>'REPORTE FINAL'!E22</f>
        <v>0</v>
      </c>
      <c r="F27" s="9"/>
      <c r="G27" s="9"/>
      <c r="H27" s="10" t="e">
        <f t="shared" si="0"/>
        <v>#DIV/0!</v>
      </c>
      <c r="I27" s="9">
        <f t="shared" si="1"/>
        <v>0</v>
      </c>
      <c r="J27" s="10" t="e">
        <f t="shared" si="2"/>
        <v>#DIV/0!</v>
      </c>
      <c r="K27" s="9"/>
      <c r="L27" s="10" t="e">
        <f t="shared" si="3"/>
        <v>#DIV/0!</v>
      </c>
      <c r="M27" s="9"/>
      <c r="N27" s="15"/>
    </row>
    <row r="28" spans="1:14" ht="13.5" thickBot="1" x14ac:dyDescent="0.25">
      <c r="A28" s="16" t="s">
        <v>24</v>
      </c>
      <c r="B28" s="17" t="s">
        <v>25</v>
      </c>
      <c r="C28" s="17" t="s">
        <v>25</v>
      </c>
      <c r="D28" s="17" t="s">
        <v>25</v>
      </c>
      <c r="E28" s="17" t="e">
        <f>SUM(E14:E27)</f>
        <v>#REF!</v>
      </c>
      <c r="F28" s="17">
        <f>SUM(F14:F27)</f>
        <v>0</v>
      </c>
      <c r="G28" s="17">
        <f>SUM(G14:G27)</f>
        <v>0</v>
      </c>
      <c r="H28" s="18" t="e">
        <f>SUM(F28:G28)/E28</f>
        <v>#REF!</v>
      </c>
      <c r="I28" s="17" t="e">
        <f t="shared" si="1"/>
        <v>#REF!</v>
      </c>
      <c r="J28" s="18" t="e">
        <f t="shared" si="2"/>
        <v>#REF!</v>
      </c>
      <c r="K28" s="17">
        <f>SUM(K14:K27)</f>
        <v>0</v>
      </c>
      <c r="L28" s="18" t="e">
        <f t="shared" si="3"/>
        <v>#REF!</v>
      </c>
      <c r="M28" s="17" t="e">
        <f>AVERAGE(M14:M27)</f>
        <v>#DIV/0!</v>
      </c>
      <c r="N28" s="19" t="e">
        <f>AVERAGE(N14:N27)</f>
        <v>#DIV/0!</v>
      </c>
    </row>
    <row r="30" spans="1:14" ht="120" customHeight="1" x14ac:dyDescent="0.2">
      <c r="A30" s="37" t="s">
        <v>26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2" spans="1:14" x14ac:dyDescent="0.2">
      <c r="A32" s="12"/>
    </row>
    <row r="33" spans="1:10" x14ac:dyDescent="0.2">
      <c r="B33" s="39" t="s">
        <v>27</v>
      </c>
      <c r="C33" s="39"/>
      <c r="D33" s="39"/>
      <c r="G33" s="26" t="s">
        <v>28</v>
      </c>
      <c r="H33" s="26"/>
      <c r="I33" s="26"/>
      <c r="J33" s="26"/>
    </row>
    <row r="34" spans="1:10" ht="62.25" customHeight="1" x14ac:dyDescent="0.2">
      <c r="B34" s="38"/>
      <c r="C34" s="38"/>
      <c r="D34" s="38"/>
      <c r="G34" s="23"/>
      <c r="H34" s="23"/>
      <c r="I34" s="23"/>
      <c r="J34" s="23"/>
    </row>
    <row r="35" spans="1:10" hidden="1" x14ac:dyDescent="0.2">
      <c r="A35" s="40" t="e">
        <v>#REF!</v>
      </c>
      <c r="B35" s="40"/>
      <c r="C35" s="6"/>
      <c r="E35" s="40"/>
      <c r="F35" s="40"/>
      <c r="G35" s="40"/>
      <c r="H35" s="40"/>
    </row>
    <row r="36" spans="1:10" hidden="1" x14ac:dyDescent="0.2"/>
    <row r="37" spans="1:10" ht="45" customHeight="1" x14ac:dyDescent="0.2">
      <c r="B37" s="41" t="str">
        <f>B10</f>
        <v>M.E. ANA DEL CARMEN TORRES VIRGEN</v>
      </c>
      <c r="C37" s="41"/>
      <c r="D37" s="41"/>
      <c r="E37" s="13"/>
      <c r="F37" s="13"/>
      <c r="G37" s="41"/>
      <c r="H37" s="41"/>
      <c r="I37" s="41"/>
      <c r="J37" s="41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3C3CB0B-ECBB-4BD2-AEB6-034A4C82F16B}">
  <ds:schemaRefs>
    <ds:schemaRef ds:uri="http://schemas.microsoft.com/office/2006/metadata/contentType"/>
    <ds:schemaRef ds:uri="http://schemas.microsoft.com/office/2006/metadata/properties/metaAttributes"/>
    <ds:schemaRef ds:uri="http://www.w3.org/2000/xmlns/"/>
    <ds:schemaRef ds:uri="http://www.w3.org/2001/XMLSchema"/>
    <ds:schemaRef ds:uri="4c96f4e2-f7db-4e02-b8f8-29de1b03c969"/>
    <ds:schemaRef ds:uri="d87f237c-3101-4265-aa9b-ec3b3a62240c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68B50AB-37A8-47AD-BE65-C86966291FA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REPORTE 1</vt:lpstr>
      <vt:lpstr>REPORTE 2</vt:lpstr>
      <vt:lpstr>REPORTE 3</vt:lpstr>
      <vt:lpstr>REPORTE 4</vt:lpstr>
      <vt:lpstr>REPORTE FINAL</vt:lpstr>
      <vt:lpstr>2</vt:lpstr>
      <vt:lpstr>3</vt:lpstr>
      <vt:lpstr>4</vt:lpstr>
      <vt:lpstr>'2'!Área_de_impresión</vt:lpstr>
      <vt:lpstr>'3'!Área_de_impresión</vt:lpstr>
      <vt:lpstr>'4'!Área_de_impresión</vt:lpstr>
      <vt:lpstr>'REPORTE 1'!Área_de_impresión</vt:lpstr>
      <vt:lpstr>'REPORTE 2'!Área_de_impresión</vt:lpstr>
      <vt:lpstr>'REPORTE 3'!Área_de_impresión</vt:lpstr>
      <vt:lpstr>'REPORTE 4'!Área_de_impresión</vt:lpstr>
      <vt:lpstr>'REPORTE FINAL'!Área_de_impresión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Rubén Trejo Lozano</dc:creator>
  <cp:keywords/>
  <dc:description/>
  <cp:lastModifiedBy>ana torres virgen</cp:lastModifiedBy>
  <cp:revision/>
  <cp:lastPrinted>2022-10-19T19:10:47Z</cp:lastPrinted>
  <dcterms:created xsi:type="dcterms:W3CDTF">2021-11-22T14:45:25Z</dcterms:created>
  <dcterms:modified xsi:type="dcterms:W3CDTF">2025-05-19T14:51:33Z</dcterms:modified>
  <cp:category/>
  <cp:contentStatus/>
</cp:coreProperties>
</file>