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4C5B1B8E-FE10-4D9E-9B21-CB0762A3FC04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<sst xmlns="http://schemas.openxmlformats.org/spreadsheetml/2006/main" count="357" uniqueCount="52">
  <si>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</si>
  <si>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</si>
  <si>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</si>
  <si>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</si>
  <si>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</si>
  <si>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</si>
  <si>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</si>
  <si>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</si>
  <si>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</si>
  <si>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</si>
  <si>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</si>
  <si>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</si>
  <si>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</si>
  <si>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</si>
  <si>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</si>
  <si>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</si>
  <si>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</si>
  <si>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</si>
  <si>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</si>
  <si>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</si>
  <si>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</si>
  <si>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</si>
  <si>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</si>
  <si>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</si>
  <si>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</si>
  <si>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</si>
  <si>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</si>
  <si>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</si>
  <si>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</si>
  <si>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</si>
  <si>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</si>
  <si>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</si>
  <si>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</si>
  <si>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</si>
  <si>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</si>
  <si>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</si>
  <si>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</si>
  <si>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</si>
  <si>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</si>
  <si>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</si>
  <si>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</si>
  <si>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</si>
  <si>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</si>
  <si>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</si>
  <si>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</si>
  <si>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</si>
  <si>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</si>
  <si>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</si>
  <si>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</si>
  <si>
    <t>III</t>
  </si>
  <si>
    <t>IV</t>
  </si>
  <si>
    <t>ING.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</si>
</sst>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1" zoomScale="93" zoomScaleNormal="93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43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2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2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2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zoomScale="93" zoomScaleNormal="93" zoomScaleSheetLayoutView="100" workbookViewId="0">
      <selection activeCell="F14" sqref="F14:F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44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49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2">
      <c r="A15" s="8" t="s">
        <v>38</v>
      </c>
      <c r="B15" s="9" t="s">
        <v>49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0.53</v>
      </c>
    </row>
    <row r="16" spans="1:14" s="11" customFormat="1" x14ac:dyDescent="0.2">
      <c r="A16" s="8" t="s">
        <v>38</v>
      </c>
      <c r="B16" s="9" t="s">
        <v>49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49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</v>
      </c>
      <c r="N23" s="19">
        <f>AVERAGE(N14:N22)</f>
        <v>0.70250000000000001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37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6" zoomScale="82" zoomScaleNormal="82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3" t="s">
        <v>45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4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50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0.89</v>
      </c>
    </row>
    <row r="15" spans="1:14" s="11" customFormat="1" x14ac:dyDescent="0.2">
      <c r="A15" s="8" t="s">
        <v>38</v>
      </c>
      <c r="B15" s="9" t="s">
        <v>50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94</v>
      </c>
      <c r="N15" s="15">
        <v>0.59</v>
      </c>
    </row>
    <row r="16" spans="1:14" s="11" customFormat="1" x14ac:dyDescent="0.2">
      <c r="A16" s="8" t="s">
        <v>38</v>
      </c>
      <c r="B16" s="9" t="s">
        <v>50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0.89</v>
      </c>
    </row>
    <row r="17" spans="1:14" s="11" customFormat="1" x14ac:dyDescent="0.2">
      <c r="A17" s="8" t="s">
        <v>47</v>
      </c>
      <c r="B17" s="9" t="s">
        <v>50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0.77500000000000002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51</v>
      </c>
      <c r="H32" s="41"/>
      <c r="I32" s="41"/>
      <c r="J32" s="41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tabSelected="1" topLeftCell="A11" zoomScale="84" zoomScaleNormal="84" zoomScaleSheetLayoutView="100" workbookViewId="0">
      <selection activeCell="A27" sqref="A2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8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23" t="s">
        <v>46</v>
      </c>
      <c r="C8" s="23"/>
      <c r="D8" s="14" t="s">
        <v>5</v>
      </c>
      <c r="E8" s="5">
        <v>4</v>
      </c>
      <c r="G8" s="4" t="s">
        <v>6</v>
      </c>
      <c r="H8" s="5">
        <v>2</v>
      </c>
      <c r="I8" s="24" t="s">
        <v>7</v>
      </c>
      <c r="J8" s="24"/>
      <c r="K8" s="24"/>
      <c r="L8" s="23" t="s">
        <v>42</v>
      </c>
      <c r="M8" s="23"/>
      <c r="N8" s="23"/>
    </row>
    <row r="10" spans="1:18" x14ac:dyDescent="0.2">
      <c r="A10" s="4" t="s">
        <v>8</v>
      </c>
      <c r="B10" s="23" t="s">
        <v>35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  <c r="O12" s="11"/>
      <c r="P12" s="11"/>
      <c r="Q12" s="11"/>
      <c r="R12" s="11"/>
    </row>
    <row r="13" spans="1:18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18</v>
      </c>
      <c r="C14" s="9" t="s">
        <v>39</v>
      </c>
      <c r="D14" s="9" t="s">
        <v>36</v>
      </c>
      <c r="E14" s="9">
        <v>18</v>
      </c>
      <c r="F14" s="9">
        <v>17</v>
      </c>
      <c r="G14" s="9">
        <v>0</v>
      </c>
      <c r="H14" s="10">
        <v>0.93</v>
      </c>
      <c r="I14" s="9">
        <v>1</v>
      </c>
      <c r="J14" s="10">
        <v>7.0000000000000007E-2</v>
      </c>
      <c r="K14" s="9">
        <v>0</v>
      </c>
      <c r="L14" s="10">
        <f>K14/E15</f>
        <v>0</v>
      </c>
      <c r="M14" s="9">
        <v>93</v>
      </c>
      <c r="N14" s="15">
        <v>0.89</v>
      </c>
    </row>
    <row r="15" spans="1:18" s="11" customFormat="1" x14ac:dyDescent="0.2">
      <c r="A15" s="8" t="s">
        <v>38</v>
      </c>
      <c r="B15" s="9" t="s">
        <v>18</v>
      </c>
      <c r="C15" s="9" t="s">
        <v>40</v>
      </c>
      <c r="D15" s="9" t="s">
        <v>36</v>
      </c>
      <c r="E15" s="9">
        <v>17</v>
      </c>
      <c r="F15" s="9">
        <v>17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f>K15/E16</f>
        <v>0</v>
      </c>
      <c r="M15" s="9">
        <v>91</v>
      </c>
      <c r="N15" s="15">
        <v>0.53</v>
      </c>
    </row>
    <row r="16" spans="1:18" s="11" customFormat="1" x14ac:dyDescent="0.2">
      <c r="A16" s="8" t="s">
        <v>38</v>
      </c>
      <c r="B16" s="9" t="s">
        <v>18</v>
      </c>
      <c r="C16" s="9" t="s">
        <v>41</v>
      </c>
      <c r="D16" s="9" t="s">
        <v>36</v>
      </c>
      <c r="E16" s="9">
        <v>19</v>
      </c>
      <c r="F16" s="9">
        <v>18</v>
      </c>
      <c r="G16" s="9">
        <v>0</v>
      </c>
      <c r="H16" s="10">
        <v>0.95</v>
      </c>
      <c r="I16" s="9">
        <v>1</v>
      </c>
      <c r="J16" s="10">
        <v>0.05</v>
      </c>
      <c r="K16" s="9">
        <v>0</v>
      </c>
      <c r="L16" s="10">
        <f>K16/E17</f>
        <v>0</v>
      </c>
      <c r="M16" s="9">
        <v>93</v>
      </c>
      <c r="N16" s="15">
        <v>0.79</v>
      </c>
    </row>
    <row r="17" spans="1:14" s="11" customFormat="1" x14ac:dyDescent="0.2">
      <c r="A17" s="8" t="s">
        <v>47</v>
      </c>
      <c r="B17" s="9" t="s">
        <v>18</v>
      </c>
      <c r="C17" s="9" t="s">
        <v>48</v>
      </c>
      <c r="D17" s="9" t="s">
        <v>36</v>
      </c>
      <c r="E17" s="9">
        <v>15</v>
      </c>
      <c r="F17" s="9">
        <v>15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v>0</v>
      </c>
      <c r="M17" s="9">
        <v>94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67</v>
      </c>
      <c r="G23" s="17">
        <f>SUM(G14:G22)</f>
        <v>0</v>
      </c>
      <c r="H23" s="18">
        <v>0.96</v>
      </c>
      <c r="I23" s="17">
        <v>2</v>
      </c>
      <c r="J23" s="18">
        <v>0.04</v>
      </c>
      <c r="K23" s="17">
        <f>SUM(K14:K22)</f>
        <v>0</v>
      </c>
      <c r="L23" s="18">
        <f t="shared" ref="L23" si="0">K23/E23</f>
        <v>0</v>
      </c>
      <c r="M23" s="17">
        <f>AVERAGE(M14:M22)</f>
        <v>92.75</v>
      </c>
      <c r="N23" s="19">
        <f>AVERAGE(N14:N22)</f>
        <v>0.70250000000000001</v>
      </c>
    </row>
    <row r="25" spans="1:14" ht="120" customHeight="1" x14ac:dyDescent="0.2">
      <c r="A25" s="37" t="s">
        <v>26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7" spans="1:14" x14ac:dyDescent="0.2">
      <c r="A27" s="12"/>
    </row>
    <row r="28" spans="1:14" x14ac:dyDescent="0.2">
      <c r="B28" s="39" t="s">
        <v>27</v>
      </c>
      <c r="C28" s="39"/>
      <c r="D28" s="39"/>
      <c r="G28" s="26" t="s">
        <v>28</v>
      </c>
      <c r="H28" s="26"/>
      <c r="I28" s="26"/>
      <c r="J28" s="26"/>
    </row>
    <row r="29" spans="1:14" ht="62.25" customHeight="1" x14ac:dyDescent="0.2">
      <c r="B29" s="38"/>
      <c r="C29" s="38"/>
      <c r="D29" s="38"/>
      <c r="G29" s="23"/>
      <c r="H29" s="23"/>
      <c r="I29" s="23"/>
      <c r="J29" s="23"/>
    </row>
    <row r="30" spans="1:14" hidden="1" x14ac:dyDescent="0.2">
      <c r="A30" s="40" t="e">
        <v>#REF!</v>
      </c>
      <c r="B30" s="40"/>
      <c r="C30" s="6"/>
      <c r="E30" s="40"/>
      <c r="F30" s="40"/>
      <c r="G30" s="40"/>
      <c r="H30" s="40"/>
    </row>
    <row r="31" spans="1:14" hidden="1" x14ac:dyDescent="0.2"/>
    <row r="32" spans="1:14" ht="45" customHeight="1" x14ac:dyDescent="0.2">
      <c r="B32" s="41" t="str">
        <f>B10</f>
        <v>M.E. ANA DEL CARMEN TORRES VIRGEN</v>
      </c>
      <c r="C32" s="41"/>
      <c r="D32" s="41"/>
      <c r="E32" s="13"/>
      <c r="F32" s="13"/>
      <c r="G32" s="41" t="s">
        <v>51</v>
      </c>
      <c r="H32" s="41"/>
      <c r="I32" s="41"/>
      <c r="J32" s="4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2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3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3">
        <v>4</v>
      </c>
      <c r="C8" s="23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24" t="s">
        <v>7</v>
      </c>
      <c r="J8" s="24"/>
      <c r="K8" s="24"/>
      <c r="L8" s="23" t="str">
        <f>'REPORTE FINAL'!L8</f>
        <v>FEBRERO - JUNIO 2025</v>
      </c>
      <c r="M8" s="23"/>
      <c r="N8" s="23"/>
    </row>
    <row r="10" spans="1:14" x14ac:dyDescent="0.2">
      <c r="A10" s="4" t="s">
        <v>8</v>
      </c>
      <c r="B10" s="23" t="str">
        <f>'REPORTE FINAL'!B10</f>
        <v>M.E. ANA DEL CARMEN TORRES VIRGEN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29" t="s">
        <v>9</v>
      </c>
      <c r="B12" s="31" t="s">
        <v>10</v>
      </c>
      <c r="C12" s="31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30"/>
      <c r="B13" s="32"/>
      <c r="C13" s="32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6" t="s">
        <v>28</v>
      </c>
      <c r="H33" s="26"/>
      <c r="I33" s="26"/>
      <c r="J33" s="26"/>
    </row>
    <row r="34" spans="1:10" ht="62.25" customHeight="1" x14ac:dyDescent="0.2">
      <c r="B34" s="38"/>
      <c r="C34" s="38"/>
      <c r="D34" s="38"/>
      <c r="G34" s="23"/>
      <c r="H34" s="23"/>
      <c r="I34" s="23"/>
      <c r="J34" s="23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M.E. ANA DEL CARMEN TORRES VIRGEN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2025-06-17T21:57:34Z</dcterms:modified>
  <cp:category/>
  <cp:contentStatus/>
</cp:coreProperties>
</file>