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SEM_FEB_JUL_2025\REPORTES_FEB_JUN_25\SGI\TERCER_REPORTE_MAYO_25\"/>
    </mc:Choice>
  </mc:AlternateContent>
  <xr:revisionPtr revIDLastSave="0" documentId="13_ncr:1_{B9775CED-BBF0-4C2F-87A1-25D0B118BA2B}" xr6:coauthVersionLast="47" xr6:coauthVersionMax="47" xr10:uidLastSave="{00000000-0000-0000-0000-000000000000}"/>
  <bookViews>
    <workbookView xWindow="110" yWindow="30" windowWidth="10170" windowHeight="10080" xr2:uid="{00000000-000D-0000-FFFF-FFFF00000000}"/>
  </bookViews>
  <sheets>
    <sheet name="POO 204A" sheetId="6" r:id="rId1"/>
    <sheet name="POO 204 B" sheetId="7" r:id="rId2"/>
    <sheet name="IS 604A" sheetId="3" r:id="rId3"/>
    <sheet name="IS 604 B" sheetId="8" r:id="rId4"/>
    <sheet name="ADPN 804 IN" sheetId="9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0" i="8" l="1"/>
  <c r="P11" i="8"/>
  <c r="P12" i="8"/>
  <c r="P13" i="8"/>
  <c r="P14" i="8"/>
  <c r="P15" i="8"/>
  <c r="P16" i="8"/>
  <c r="P17" i="8"/>
  <c r="P18" i="8"/>
  <c r="P19" i="8"/>
  <c r="P20" i="8"/>
  <c r="P21" i="8"/>
  <c r="P22" i="8"/>
  <c r="P9" i="8"/>
  <c r="P10" i="3"/>
  <c r="P11" i="3"/>
  <c r="P12" i="3"/>
  <c r="P13" i="3"/>
  <c r="P14" i="3"/>
  <c r="P15" i="3"/>
  <c r="P16" i="3"/>
  <c r="P17" i="3"/>
  <c r="P18" i="3"/>
  <c r="P19" i="3"/>
  <c r="P20" i="3"/>
  <c r="P21" i="3"/>
  <c r="P22" i="3"/>
  <c r="P23" i="3"/>
  <c r="P24" i="3"/>
  <c r="P25" i="3"/>
  <c r="P26" i="3"/>
  <c r="P27" i="3"/>
  <c r="P28" i="3"/>
  <c r="P29" i="3"/>
  <c r="P30" i="3"/>
  <c r="P31" i="3"/>
  <c r="P32" i="3"/>
  <c r="P33" i="3"/>
  <c r="P34" i="3"/>
  <c r="P35" i="3"/>
  <c r="P36" i="3"/>
  <c r="P9" i="3"/>
  <c r="Q10" i="7"/>
  <c r="Q11" i="7"/>
  <c r="Q12" i="7"/>
  <c r="Q13" i="7"/>
  <c r="Q14" i="7"/>
  <c r="Q15" i="7"/>
  <c r="Q16" i="7"/>
  <c r="Q17" i="7"/>
  <c r="Q18" i="7"/>
  <c r="Q19" i="7"/>
  <c r="Q20" i="7"/>
  <c r="Q21" i="7"/>
  <c r="Q22" i="7"/>
  <c r="Q23" i="7"/>
  <c r="Q9" i="7"/>
  <c r="Q10" i="6"/>
  <c r="Q11" i="6"/>
  <c r="Q12" i="6"/>
  <c r="Q13" i="6"/>
  <c r="Q14" i="6"/>
  <c r="Q15" i="6"/>
  <c r="Q16" i="6"/>
  <c r="Q17" i="6"/>
  <c r="Q18" i="6"/>
  <c r="Q19" i="6"/>
  <c r="Q20" i="6"/>
  <c r="Q21" i="6"/>
  <c r="Q22" i="6"/>
  <c r="Q23" i="6"/>
  <c r="Q24" i="6"/>
  <c r="Q25" i="6"/>
  <c r="Q26" i="6"/>
  <c r="Q27" i="6"/>
  <c r="Q28" i="6"/>
  <c r="Q29" i="6"/>
  <c r="Q30" i="6"/>
  <c r="Q31" i="6"/>
  <c r="Q32" i="6"/>
  <c r="Q9" i="6"/>
  <c r="P10" i="9"/>
  <c r="P11" i="9"/>
  <c r="P12" i="9"/>
  <c r="P13" i="9"/>
  <c r="P14" i="9"/>
  <c r="P15" i="9"/>
  <c r="P16" i="9"/>
  <c r="P17" i="9"/>
  <c r="P18" i="9"/>
  <c r="P19" i="9"/>
  <c r="P20" i="9"/>
  <c r="P21" i="9"/>
  <c r="P22" i="9"/>
  <c r="P9" i="9"/>
  <c r="B47" i="8"/>
  <c r="B48" i="8"/>
  <c r="B49" i="8"/>
  <c r="B50" i="8" s="1"/>
  <c r="B51" i="8" s="1"/>
  <c r="B52" i="8" s="1"/>
  <c r="B53" i="8" s="1"/>
  <c r="O56" i="8" l="1"/>
  <c r="N56" i="8"/>
  <c r="M56" i="8"/>
  <c r="L56" i="8"/>
  <c r="K56" i="8"/>
  <c r="J56" i="8"/>
  <c r="O55" i="8"/>
  <c r="N55" i="8"/>
  <c r="M55" i="8"/>
  <c r="L55" i="8"/>
  <c r="K55" i="8"/>
  <c r="J55" i="8"/>
  <c r="O54" i="8"/>
  <c r="N54" i="8"/>
  <c r="N57" i="8" s="1"/>
  <c r="M54" i="8"/>
  <c r="M57" i="8" s="1"/>
  <c r="L54" i="8"/>
  <c r="K54" i="8"/>
  <c r="K57" i="8" s="1"/>
  <c r="J54" i="8"/>
  <c r="J57" i="8" s="1"/>
  <c r="B10" i="8"/>
  <c r="B11" i="8" s="1"/>
  <c r="B12" i="8" s="1"/>
  <c r="B13" i="8" s="1"/>
  <c r="B14" i="8" s="1"/>
  <c r="B15" i="8" s="1"/>
  <c r="B16" i="8" s="1"/>
  <c r="B17" i="8" s="1"/>
  <c r="B18" i="8" s="1"/>
  <c r="B19" i="8" s="1"/>
  <c r="B20" i="8" s="1"/>
  <c r="B21" i="8" s="1"/>
  <c r="B22" i="8" s="1"/>
  <c r="B23" i="8" s="1"/>
  <c r="B24" i="8" s="1"/>
  <c r="B25" i="8" s="1"/>
  <c r="B26" i="8" s="1"/>
  <c r="B27" i="8" s="1"/>
  <c r="B28" i="8" s="1"/>
  <c r="B29" i="8" s="1"/>
  <c r="B30" i="8" s="1"/>
  <c r="B31" i="8" s="1"/>
  <c r="B32" i="8" s="1"/>
  <c r="B33" i="8" s="1"/>
  <c r="B34" i="8" s="1"/>
  <c r="B35" i="8" s="1"/>
  <c r="B36" i="8" s="1"/>
  <c r="B37" i="8" s="1"/>
  <c r="B38" i="8" s="1"/>
  <c r="B39" i="8" s="1"/>
  <c r="B40" i="8" s="1"/>
  <c r="B41" i="8" s="1"/>
  <c r="B42" i="8" s="1"/>
  <c r="B43" i="8" s="1"/>
  <c r="B44" i="8" s="1"/>
  <c r="B45" i="8" s="1"/>
  <c r="B46" i="8" s="1"/>
  <c r="O56" i="9"/>
  <c r="N56" i="9"/>
  <c r="M56" i="9"/>
  <c r="L56" i="9"/>
  <c r="K56" i="9"/>
  <c r="J56" i="9"/>
  <c r="O55" i="9"/>
  <c r="N55" i="9"/>
  <c r="M55" i="9"/>
  <c r="L55" i="9"/>
  <c r="K55" i="9"/>
  <c r="J55" i="9"/>
  <c r="O54" i="9"/>
  <c r="N54" i="9"/>
  <c r="M54" i="9"/>
  <c r="L54" i="9"/>
  <c r="K54" i="9"/>
  <c r="J54" i="9"/>
  <c r="J57" i="9" s="1"/>
  <c r="B10" i="9"/>
  <c r="B11" i="9" s="1"/>
  <c r="B12" i="9" s="1"/>
  <c r="B13" i="9" s="1"/>
  <c r="B14" i="9" s="1"/>
  <c r="B15" i="9" s="1"/>
  <c r="B16" i="9" s="1"/>
  <c r="B17" i="9" s="1"/>
  <c r="B18" i="9" s="1"/>
  <c r="B19" i="9" s="1"/>
  <c r="B20" i="9" s="1"/>
  <c r="B21" i="9" s="1"/>
  <c r="B22" i="9" s="1"/>
  <c r="B23" i="9" s="1"/>
  <c r="B24" i="9" s="1"/>
  <c r="B25" i="9" s="1"/>
  <c r="B26" i="9" s="1"/>
  <c r="B27" i="9" s="1"/>
  <c r="B28" i="9" s="1"/>
  <c r="B29" i="9" s="1"/>
  <c r="B30" i="9" s="1"/>
  <c r="B31" i="9" s="1"/>
  <c r="B32" i="9" s="1"/>
  <c r="B33" i="9" s="1"/>
  <c r="B34" i="9" s="1"/>
  <c r="B35" i="9" s="1"/>
  <c r="B36" i="9" s="1"/>
  <c r="B37" i="9" s="1"/>
  <c r="B38" i="9" s="1"/>
  <c r="B39" i="9" s="1"/>
  <c r="B40" i="9" s="1"/>
  <c r="B41" i="9" s="1"/>
  <c r="B42" i="9" s="1"/>
  <c r="B43" i="9" s="1"/>
  <c r="B44" i="9" s="1"/>
  <c r="B45" i="9" s="1"/>
  <c r="B46" i="9" s="1"/>
  <c r="B47" i="9" s="1"/>
  <c r="B48" i="9" s="1"/>
  <c r="B49" i="9" s="1"/>
  <c r="B50" i="9" s="1"/>
  <c r="B51" i="9" s="1"/>
  <c r="B52" i="9" s="1"/>
  <c r="B53" i="9" s="1"/>
  <c r="P56" i="7"/>
  <c r="O56" i="7"/>
  <c r="N56" i="7"/>
  <c r="M56" i="7"/>
  <c r="L56" i="7"/>
  <c r="K56" i="7"/>
  <c r="J56" i="7"/>
  <c r="P55" i="7"/>
  <c r="O55" i="7"/>
  <c r="O58" i="7" s="1"/>
  <c r="N55" i="7"/>
  <c r="M55" i="7"/>
  <c r="L55" i="7"/>
  <c r="K55" i="7"/>
  <c r="J55" i="7"/>
  <c r="P54" i="7"/>
  <c r="P57" i="7" s="1"/>
  <c r="O54" i="7"/>
  <c r="O57" i="7" s="1"/>
  <c r="N54" i="7"/>
  <c r="N57" i="7" s="1"/>
  <c r="M54" i="7"/>
  <c r="L54" i="7"/>
  <c r="L57" i="7" s="1"/>
  <c r="K54" i="7"/>
  <c r="J54" i="7"/>
  <c r="Q54" i="7"/>
  <c r="B10" i="7"/>
  <c r="B11" i="7" s="1"/>
  <c r="B12" i="7" s="1"/>
  <c r="B13" i="7" s="1"/>
  <c r="B14" i="7" s="1"/>
  <c r="B15" i="7" s="1"/>
  <c r="B16" i="7" s="1"/>
  <c r="B17" i="7" s="1"/>
  <c r="B18" i="7" s="1"/>
  <c r="B19" i="7" s="1"/>
  <c r="B20" i="7" s="1"/>
  <c r="B21" i="7" s="1"/>
  <c r="B22" i="7" s="1"/>
  <c r="B23" i="7" s="1"/>
  <c r="B24" i="7" s="1"/>
  <c r="B25" i="7" s="1"/>
  <c r="B26" i="7" s="1"/>
  <c r="B27" i="7" s="1"/>
  <c r="B28" i="7" s="1"/>
  <c r="B29" i="7" s="1"/>
  <c r="B30" i="7" s="1"/>
  <c r="B31" i="7" s="1"/>
  <c r="B32" i="7" s="1"/>
  <c r="B33" i="7" s="1"/>
  <c r="B34" i="7" s="1"/>
  <c r="B35" i="7" s="1"/>
  <c r="B36" i="7" s="1"/>
  <c r="B37" i="7" s="1"/>
  <c r="B38" i="7" s="1"/>
  <c r="B39" i="7" s="1"/>
  <c r="B40" i="7" s="1"/>
  <c r="B41" i="7" s="1"/>
  <c r="B42" i="7" s="1"/>
  <c r="B43" i="7" s="1"/>
  <c r="B44" i="7" s="1"/>
  <c r="B45" i="7" s="1"/>
  <c r="B46" i="7" s="1"/>
  <c r="B47" i="7" s="1"/>
  <c r="B48" i="7" s="1"/>
  <c r="B49" i="7" s="1"/>
  <c r="B50" i="7" s="1"/>
  <c r="B51" i="7" s="1"/>
  <c r="B52" i="7" s="1"/>
  <c r="B53" i="7" s="1"/>
  <c r="Q55" i="7"/>
  <c r="P56" i="6"/>
  <c r="O56" i="6"/>
  <c r="N56" i="6"/>
  <c r="M56" i="6"/>
  <c r="L56" i="6"/>
  <c r="K56" i="6"/>
  <c r="J56" i="6"/>
  <c r="P55" i="6"/>
  <c r="O55" i="6"/>
  <c r="N55" i="6"/>
  <c r="M55" i="6"/>
  <c r="L55" i="6"/>
  <c r="K55" i="6"/>
  <c r="J55" i="6"/>
  <c r="P54" i="6"/>
  <c r="O54" i="6"/>
  <c r="N54" i="6"/>
  <c r="M54" i="6"/>
  <c r="L54" i="6"/>
  <c r="K54" i="6"/>
  <c r="J54" i="6"/>
  <c r="B10" i="6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B49" i="6" s="1"/>
  <c r="B50" i="6" s="1"/>
  <c r="B51" i="6" s="1"/>
  <c r="B52" i="6" s="1"/>
  <c r="B53" i="6" s="1"/>
  <c r="O56" i="3"/>
  <c r="N56" i="3"/>
  <c r="M56" i="3"/>
  <c r="L56" i="3"/>
  <c r="K56" i="3"/>
  <c r="J56" i="3"/>
  <c r="O55" i="3"/>
  <c r="N55" i="3"/>
  <c r="M55" i="3"/>
  <c r="L55" i="3"/>
  <c r="K55" i="3"/>
  <c r="J55" i="3"/>
  <c r="O54" i="3"/>
  <c r="N54" i="3"/>
  <c r="N57" i="3" s="1"/>
  <c r="M54" i="3"/>
  <c r="L54" i="3"/>
  <c r="K54" i="3"/>
  <c r="J54" i="3"/>
  <c r="B10" i="3"/>
  <c r="M57" i="9" l="1"/>
  <c r="M57" i="6"/>
  <c r="L57" i="9"/>
  <c r="K57" i="7"/>
  <c r="O57" i="9"/>
  <c r="L57" i="8"/>
  <c r="O57" i="8"/>
  <c r="O58" i="8"/>
  <c r="N58" i="8"/>
  <c r="K58" i="8"/>
  <c r="B11" i="3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K57" i="9"/>
  <c r="N57" i="9"/>
  <c r="O58" i="9"/>
  <c r="N58" i="9"/>
  <c r="J58" i="8"/>
  <c r="J57" i="7"/>
  <c r="J57" i="6"/>
  <c r="L58" i="8"/>
  <c r="M58" i="8"/>
  <c r="P56" i="8"/>
  <c r="J58" i="9"/>
  <c r="K58" i="9"/>
  <c r="L58" i="9"/>
  <c r="P56" i="9"/>
  <c r="M58" i="9"/>
  <c r="P54" i="9"/>
  <c r="J58" i="7"/>
  <c r="P58" i="7"/>
  <c r="M57" i="7"/>
  <c r="K58" i="7"/>
  <c r="L58" i="7"/>
  <c r="M58" i="7"/>
  <c r="N58" i="7"/>
  <c r="P57" i="6"/>
  <c r="P55" i="8"/>
  <c r="P54" i="8"/>
  <c r="P55" i="9"/>
  <c r="Q56" i="7"/>
  <c r="Q57" i="7" s="1"/>
  <c r="K58" i="6"/>
  <c r="L58" i="6"/>
  <c r="M58" i="6"/>
  <c r="K57" i="6"/>
  <c r="L57" i="6"/>
  <c r="N58" i="3"/>
  <c r="J58" i="6"/>
  <c r="N58" i="6"/>
  <c r="O58" i="6"/>
  <c r="Q55" i="6"/>
  <c r="P58" i="6"/>
  <c r="N57" i="6"/>
  <c r="O57" i="6"/>
  <c r="Q54" i="6"/>
  <c r="Q56" i="6"/>
  <c r="J57" i="3"/>
  <c r="J58" i="3"/>
  <c r="M58" i="3"/>
  <c r="L57" i="3"/>
  <c r="L58" i="3"/>
  <c r="K58" i="3"/>
  <c r="K57" i="3"/>
  <c r="P56" i="3"/>
  <c r="M57" i="3"/>
  <c r="O58" i="3"/>
  <c r="O57" i="3"/>
  <c r="P54" i="3"/>
  <c r="P55" i="3"/>
  <c r="P58" i="9" l="1"/>
  <c r="P57" i="9"/>
  <c r="P57" i="8"/>
  <c r="P58" i="8"/>
  <c r="Q58" i="7"/>
  <c r="Q57" i="6"/>
  <c r="Q58" i="6"/>
  <c r="P58" i="3"/>
  <c r="P57" i="3"/>
</calcChain>
</file>

<file path=xl/sharedStrings.xml><?xml version="1.0" encoding="utf-8"?>
<sst xmlns="http://schemas.openxmlformats.org/spreadsheetml/2006/main" count="327" uniqueCount="220">
  <si>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</si>
  <si>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</si>
  <si>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</si>
  <si>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</si>
  <si>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</si>
  <si>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</si>
  <si>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</si>
  <si>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</si>
  <si>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</si>
  <si>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</si>
  <si>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</si>
  <si>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</si>
  <si>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</si>
  <si>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</si>
  <si>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</si>
  <si>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</si>
  <si>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</si>
  <si>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</si>
  <si>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</si>
  <si>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</si>
  <si>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</si>
  <si>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</si>
  <si>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</si>
  <si>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MONTSERRAT MASDEFIOL SUÁREZ</t>
  </si>
  <si>
    <t xml:space="preserve">211U0642 </t>
  </si>
  <si>
    <t xml:space="preserve">211U0174 </t>
  </si>
  <si>
    <t>BELTRAN HERNANDEZ JUAN CARLOS</t>
  </si>
  <si>
    <t xml:space="preserve">211U0473 </t>
  </si>
  <si>
    <t>CRUZ XALA VICTOR JOSE</t>
  </si>
  <si>
    <t xml:space="preserve">201U0114 </t>
  </si>
  <si>
    <t xml:space="preserve">211U0193 </t>
  </si>
  <si>
    <t>OLIN CAMACHO FLOR DEL CARMEN</t>
  </si>
  <si>
    <t xml:space="preserve">211U0194 </t>
  </si>
  <si>
    <t>ORTIZ DOMINGUEZ KEISSLY</t>
  </si>
  <si>
    <t xml:space="preserve">211U0195 </t>
  </si>
  <si>
    <t>ORTIZ VERGARA DIEGO DE JESUS</t>
  </si>
  <si>
    <t xml:space="preserve">211U0199 </t>
  </si>
  <si>
    <t>RAMIREZ MUNOZ TERESA</t>
  </si>
  <si>
    <t xml:space="preserve">211U0203 </t>
  </si>
  <si>
    <t>TOTO BAUTISTA EDUARDO ABISAI</t>
  </si>
  <si>
    <t>HERNANDEZ SALAZAR GUSTAVO ANGEL</t>
  </si>
  <si>
    <t>MALAGA MALAGA XOCHITL LITZURY</t>
  </si>
  <si>
    <t>INSTITUTO TECNOLÓGICO SUPERIOR DE SAN ANDRES TUXTLA</t>
  </si>
  <si>
    <t>MENDOZA FERNANDEZ CARLOS DANIEL</t>
  </si>
  <si>
    <t>PROGRAMACIÓN ORIENTADA A OBJETOS</t>
  </si>
  <si>
    <t>FEBRERO - JUNIO 2025</t>
  </si>
  <si>
    <t>204 A</t>
  </si>
  <si>
    <t xml:space="preserve">241U0567 </t>
  </si>
  <si>
    <t>ALVARADO ORTIZ CARLOS DAVID</t>
  </si>
  <si>
    <t xml:space="preserve">241U0142 </t>
  </si>
  <si>
    <t>AMBROS TORNADO DEYZI AIMETH</t>
  </si>
  <si>
    <t xml:space="preserve">241U0145 </t>
  </si>
  <si>
    <t>CADENA TOTO FERNANDO JAVIER</t>
  </si>
  <si>
    <t xml:space="preserve">241U0146 </t>
  </si>
  <si>
    <t>CAGAL LUCIANO CESAR IVAN</t>
  </si>
  <si>
    <t xml:space="preserve">241U0152 </t>
  </si>
  <si>
    <t>CRUZ LAZARO YOSELIN</t>
  </si>
  <si>
    <t xml:space="preserve">241U0156 </t>
  </si>
  <si>
    <t>HERNANDEZ RODRIGUEZ ROBERTO</t>
  </si>
  <si>
    <t xml:space="preserve">241U0157 </t>
  </si>
  <si>
    <t>HERNANDEZ VILLEGAS ANGEL ELIHU</t>
  </si>
  <si>
    <t xml:space="preserve">241U0159 </t>
  </si>
  <si>
    <t>JACOBO TOTO NESTOR JULIAN</t>
  </si>
  <si>
    <t xml:space="preserve">241U0160 </t>
  </si>
  <si>
    <t>LIRA DOMINGUEZ CAMILA</t>
  </si>
  <si>
    <t xml:space="preserve">231U0165 </t>
  </si>
  <si>
    <t>MARTINEZ MARCIAL DIEGO ADOLFO</t>
  </si>
  <si>
    <t xml:space="preserve">241U0163 </t>
  </si>
  <si>
    <t>MATIAS SEBA MARTHA CECILIA</t>
  </si>
  <si>
    <t xml:space="preserve">241U0165 </t>
  </si>
  <si>
    <t>MIXTEGA HERNANDEZ ALAN VLADIMIR</t>
  </si>
  <si>
    <t xml:space="preserve">241U0652 </t>
  </si>
  <si>
    <t>MIXTEGA HERNANDEZ JAVIER DE JESUS</t>
  </si>
  <si>
    <t xml:space="preserve">241U0166 </t>
  </si>
  <si>
    <t>MOLINA PEREZ LUIS ALEJANDRO</t>
  </si>
  <si>
    <t>241U0634</t>
  </si>
  <si>
    <t>OCHOA MALAGA DAVID FRANCISCO</t>
  </si>
  <si>
    <t xml:space="preserve">241U0167 </t>
  </si>
  <si>
    <t>OCTAVO GUATZOZON ROSELI</t>
  </si>
  <si>
    <t xml:space="preserve">241U0168 </t>
  </si>
  <si>
    <t>ORGANISTA VILLASECA INGRID KARINA</t>
  </si>
  <si>
    <t xml:space="preserve">241U0613 </t>
  </si>
  <si>
    <t>PEREZ QUINO JANYN IVETH</t>
  </si>
  <si>
    <t xml:space="preserve">241U0171 </t>
  </si>
  <si>
    <t>PUCHETA COTO MAURICIO</t>
  </si>
  <si>
    <t xml:space="preserve">241U0173 </t>
  </si>
  <si>
    <t>RUIZ SAENZ ALEXANDER RAFAEL</t>
  </si>
  <si>
    <t xml:space="preserve">241U0174 </t>
  </si>
  <si>
    <t>SUAREZ NAVA ALICIA</t>
  </si>
  <si>
    <t xml:space="preserve">241U0175 </t>
  </si>
  <si>
    <t>TEMIX ANDRADE ANDRES</t>
  </si>
  <si>
    <t xml:space="preserve">231U0178 </t>
  </si>
  <si>
    <t>VELAZCO PALMA PABLO ALEJANDRO</t>
  </si>
  <si>
    <t>241U0177</t>
  </si>
  <si>
    <t>XOLO FLORES MIGUEL ANGEL</t>
  </si>
  <si>
    <t>204 B</t>
  </si>
  <si>
    <t xml:space="preserve">241U0143 </t>
  </si>
  <si>
    <t>BAXIN CAGAL ITZIHUARY CAROLINA</t>
  </si>
  <si>
    <t xml:space="preserve">241U0147 </t>
  </si>
  <si>
    <t>CASTILLO GONZÁLEZ ABRIL GUADALUPE</t>
  </si>
  <si>
    <t xml:space="preserve">241U0149 </t>
  </si>
  <si>
    <t>COBAXIN IXTEPAN GABRIEL DE JESUS</t>
  </si>
  <si>
    <t xml:space="preserve">241U0151 </t>
  </si>
  <si>
    <t>CORTES ZARATE JHOSUA ALEXANDER</t>
  </si>
  <si>
    <t xml:space="preserve">241U0153 </t>
  </si>
  <si>
    <t>DE LA CRUZ LOPEZ ALMA GISELLE</t>
  </si>
  <si>
    <t xml:space="preserve">241U0155 </t>
  </si>
  <si>
    <t>FLORES DELGADO ARTURO</t>
  </si>
  <si>
    <t xml:space="preserve">241U0158 </t>
  </si>
  <si>
    <t>HERNANDEZ PEREZ DANIEL TONATIUH</t>
  </si>
  <si>
    <t xml:space="preserve">241U0461 </t>
  </si>
  <si>
    <t>MANTILLA PUCHETA LEONARDO</t>
  </si>
  <si>
    <t xml:space="preserve">241U0566 </t>
  </si>
  <si>
    <t>MARINI ALVAREZ CYNTHIA AIDEE</t>
  </si>
  <si>
    <t xml:space="preserve">241U0161 </t>
  </si>
  <si>
    <t>MARQUEZ PEREZ ALEJANDRO</t>
  </si>
  <si>
    <t xml:space="preserve">241U0162 </t>
  </si>
  <si>
    <t>MARTINEZ CAGAL CESAR EDUARDO</t>
  </si>
  <si>
    <t xml:space="preserve">241U0164 </t>
  </si>
  <si>
    <t>MIXTEGA BUSTAMANTE HUGO FERNANDO</t>
  </si>
  <si>
    <t>241U0565</t>
  </si>
  <si>
    <t>PALACIOS CUEVAS JESUS ALDAHIR</t>
  </si>
  <si>
    <t xml:space="preserve">241U0170 </t>
  </si>
  <si>
    <t>POLITO VILLEGAS EMMANUEL</t>
  </si>
  <si>
    <t xml:space="preserve">221U0245 </t>
  </si>
  <si>
    <t>RODRIGUEZ LOPEZ JAZER</t>
  </si>
  <si>
    <t xml:space="preserve">221U0185 </t>
  </si>
  <si>
    <t>AGUILERA ATAXCA JUAN JOSÉ</t>
  </si>
  <si>
    <t xml:space="preserve">221U0187 </t>
  </si>
  <si>
    <t>APARICIO SEBA URIA</t>
  </si>
  <si>
    <t xml:space="preserve">221U0190 </t>
  </si>
  <si>
    <t>BAXIN BAEZ YAJDIEL EMIR</t>
  </si>
  <si>
    <t xml:space="preserve">221U0198 </t>
  </si>
  <si>
    <t>CHIGO VÁSQUEZ RICARDO</t>
  </si>
  <si>
    <t xml:space="preserve">221U0200 </t>
  </si>
  <si>
    <t>CONSTANTINO CARDENAS PABLO ANTONIO</t>
  </si>
  <si>
    <t xml:space="preserve">221U0261 </t>
  </si>
  <si>
    <t>DIAZ SARIO JOSUE RICARDO</t>
  </si>
  <si>
    <t xml:space="preserve">221U0205 </t>
  </si>
  <si>
    <t>FERMÁN CAMPOS ANA VALERIA</t>
  </si>
  <si>
    <t xml:space="preserve">221U0211 </t>
  </si>
  <si>
    <t>GONZALEZ GUIDO JAVIER DAVID</t>
  </si>
  <si>
    <t xml:space="preserve">221U0212 </t>
  </si>
  <si>
    <t>GUATEMALA PEREZ JOSE MANUEL</t>
  </si>
  <si>
    <t xml:space="preserve">221U0213 </t>
  </si>
  <si>
    <t>HERNANDEZ CISNEROS TAIRY</t>
  </si>
  <si>
    <t xml:space="preserve">221U0214 </t>
  </si>
  <si>
    <t>HERNANDEZ CORTES JADE DAINARA</t>
  </si>
  <si>
    <t xml:space="preserve">221U0219 </t>
  </si>
  <si>
    <t>MARQUEZ MOTO MARVIN OSBALDO</t>
  </si>
  <si>
    <t xml:space="preserve">221U0223 </t>
  </si>
  <si>
    <t>MAXO MALDONADO DANIEL</t>
  </si>
  <si>
    <t xml:space="preserve">211U0547 </t>
  </si>
  <si>
    <t>MIXTEGA SOSA JUAN DANIEL</t>
  </si>
  <si>
    <t xml:space="preserve">221U0262 </t>
  </si>
  <si>
    <t>MUÑIZ HERNANDEZ GUILLERMO ALEJANDRO</t>
  </si>
  <si>
    <t xml:space="preserve">221U0233 </t>
  </si>
  <si>
    <t>PEREZ MENDOZA JUAN CARLOS</t>
  </si>
  <si>
    <t xml:space="preserve">221U0234 </t>
  </si>
  <si>
    <t>PEREZ PUCHETA ISMAEL</t>
  </si>
  <si>
    <t xml:space="preserve">221U0235 </t>
  </si>
  <si>
    <t>PEREZ PUCHETA ISRAEL</t>
  </si>
  <si>
    <t xml:space="preserve">221U0237 </t>
  </si>
  <si>
    <t>POLITO MIXTEGA RICARDO</t>
  </si>
  <si>
    <t xml:space="preserve">221U0239 </t>
  </si>
  <si>
    <t>POOT ALEGRIA MARCO ARTURO</t>
  </si>
  <si>
    <t xml:space="preserve">221U0240 </t>
  </si>
  <si>
    <t>PUCHETA CAPORAL JUAN JOSE</t>
  </si>
  <si>
    <t xml:space="preserve">221U0241 </t>
  </si>
  <si>
    <t>PUCHETA LOEZA ADAIR ESAU</t>
  </si>
  <si>
    <t xml:space="preserve">221U0247 </t>
  </si>
  <si>
    <t>SEBA VELASCO JOANA</t>
  </si>
  <si>
    <t xml:space="preserve">221U0802 </t>
  </si>
  <si>
    <t>AGUIRRE FERMAN NESTOR ALEJANDRO</t>
  </si>
  <si>
    <t xml:space="preserve">221U0189 </t>
  </si>
  <si>
    <t>AREVALO DOMINGUEZ MILTON</t>
  </si>
  <si>
    <t xml:space="preserve">221U0191 </t>
  </si>
  <si>
    <t>BAXIN CAMPOS ANGEL UZIEL</t>
  </si>
  <si>
    <t xml:space="preserve">221U0193 </t>
  </si>
  <si>
    <t>BAXIN ROSAS BRYAN GABRIEL</t>
  </si>
  <si>
    <t xml:space="preserve">221U0197 </t>
  </si>
  <si>
    <t>CASTRO MARTÍNEZ YOSEF EDUARDO</t>
  </si>
  <si>
    <t xml:space="preserve">221U0201 </t>
  </si>
  <si>
    <t>COSME MORENO JOSÉ DE JESÚS</t>
  </si>
  <si>
    <t xml:space="preserve">221U0222 </t>
  </si>
  <si>
    <t>MARTINEZ VERA ERICK</t>
  </si>
  <si>
    <t xml:space="preserve">221U0228 </t>
  </si>
  <si>
    <t>MORENO LANDA MONSERRAT</t>
  </si>
  <si>
    <t xml:space="preserve">221U0230 </t>
  </si>
  <si>
    <t>PALAYO CARRANZA MONTSERRAT</t>
  </si>
  <si>
    <t xml:space="preserve">221U0232 </t>
  </si>
  <si>
    <t>PEREZ CARRASCO DIANA CECILIA</t>
  </si>
  <si>
    <t xml:space="preserve">221U0263 </t>
  </si>
  <si>
    <t>PEREZ HERNANDEZ AARON DE JESUS</t>
  </si>
  <si>
    <t xml:space="preserve">221U0243 </t>
  </si>
  <si>
    <t>QUINTO LUCHO LANDY BERENICE</t>
  </si>
  <si>
    <t xml:space="preserve">221U0246 </t>
  </si>
  <si>
    <t>SALAZAR URIETA LUIS ELIAS</t>
  </si>
  <si>
    <t xml:space="preserve">221U0256 </t>
  </si>
  <si>
    <t>YLLESCAS ACOSTA YOVANA</t>
  </si>
  <si>
    <t>INGENIERÍA DE SOFTWARE</t>
  </si>
  <si>
    <t>604 A</t>
  </si>
  <si>
    <t>211U0173</t>
  </si>
  <si>
    <t>ARTIGAS MARINEZ ALEXIS</t>
  </si>
  <si>
    <t>211U0011</t>
  </si>
  <si>
    <t>CHAGA CHAGALA ISAAC</t>
  </si>
  <si>
    <t>211U0179</t>
  </si>
  <si>
    <t>DIAZ POLITO CARLOS DAVID</t>
  </si>
  <si>
    <t>211U0013</t>
  </si>
  <si>
    <t>MELCHI COTA CRUZ AXEL</t>
  </si>
  <si>
    <t>211U0547</t>
  </si>
  <si>
    <t>211U0181</t>
  </si>
  <si>
    <t>FLORES OLIVEROS FRANCISCO JESUS</t>
  </si>
  <si>
    <t>211U0189</t>
  </si>
  <si>
    <t>211U0662</t>
  </si>
  <si>
    <t>MALAGA MIXTEGA MIGUEL ANGEL</t>
  </si>
  <si>
    <t>ANÁLISIS Y DISEÑO DE LOS PROCESOS DE NEGOCIOS</t>
  </si>
  <si>
    <t>804 IN</t>
  </si>
  <si>
    <t>INGENIERÍA DE SOFTWRE</t>
  </si>
  <si>
    <t>604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</si>
</sst>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76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4" fillId="0" borderId="1" xfId="0" applyFont="1" applyBorder="1"/>
    <xf numFmtId="0" fontId="4" fillId="0" borderId="2" xfId="0" applyFont="1" applyBorder="1"/>
    <xf numFmtId="0" fontId="4" fillId="0" borderId="5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8" xfId="0" applyBorder="1"/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0" fillId="0" borderId="0" xfId="0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1" fontId="5" fillId="2" borderId="2" xfId="0" applyNumberFormat="1" applyFont="1" applyFill="1" applyBorder="1" applyAlignment="1">
      <alignment horizontal="center"/>
    </xf>
    <xf numFmtId="0" fontId="6" fillId="0" borderId="2" xfId="0" applyFont="1" applyBorder="1" applyAlignment="1">
      <alignment horizontal="center" wrapText="1"/>
    </xf>
    <xf numFmtId="0" fontId="6" fillId="0" borderId="4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vertical="center" wrapText="1"/>
    </xf>
    <xf numFmtId="0" fontId="4" fillId="0" borderId="5" xfId="0" applyFont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6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left"/>
    </xf>
    <xf numFmtId="0" fontId="6" fillId="0" borderId="10" xfId="0" applyFont="1" applyFill="1" applyBorder="1" applyAlignment="1">
      <alignment vertical="center" wrapText="1"/>
    </xf>
    <xf numFmtId="0" fontId="0" fillId="0" borderId="0" xfId="0" applyBorder="1"/>
    <xf numFmtId="0" fontId="0" fillId="0" borderId="0" xfId="0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6" fillId="0" borderId="2" xfId="0" applyFont="1" applyBorder="1" applyAlignment="1">
      <alignment horizontal="left" vertical="center" wrapText="1"/>
    </xf>
    <xf numFmtId="0" fontId="0" fillId="3" borderId="2" xfId="0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6" fillId="0" borderId="2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4" fillId="0" borderId="5" xfId="0" applyFont="1" applyFill="1" applyBorder="1" applyAlignment="1">
      <alignment horizontal="left"/>
    </xf>
    <xf numFmtId="0" fontId="4" fillId="0" borderId="6" xfId="0" applyFont="1" applyFill="1" applyBorder="1" applyAlignment="1">
      <alignment horizontal="left"/>
    </xf>
    <xf numFmtId="0" fontId="4" fillId="0" borderId="7" xfId="0" applyFont="1" applyFill="1" applyBorder="1" applyAlignment="1">
      <alignment horizontal="left"/>
    </xf>
    <xf numFmtId="0" fontId="4" fillId="0" borderId="4" xfId="0" applyFont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4" fillId="0" borderId="1" xfId="0" applyFont="1" applyBorder="1"/>
    <xf numFmtId="0" fontId="7" fillId="0" borderId="1" xfId="0" applyFont="1" applyBorder="1"/>
    <xf numFmtId="0" fontId="0" fillId="0" borderId="2" xfId="0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86E286-61A5-44B0-970C-966115E13F3E}">
  <dimension ref="B2:R62"/>
  <sheetViews>
    <sheetView tabSelected="1" zoomScale="80" zoomScaleNormal="80" workbookViewId="0">
      <selection activeCell="N4" sqref="N4:O4"/>
    </sheetView>
  </sheetViews>
  <sheetFormatPr baseColWidth="10" defaultRowHeight="14.5" x14ac:dyDescent="0.35"/>
  <cols>
    <col min="1" max="1" width="1.26953125" customWidth="1"/>
    <col min="2" max="2" width="5" customWidth="1"/>
    <col min="3" max="3" width="10.81640625" customWidth="1"/>
    <col min="4" max="6" width="7.7265625" customWidth="1"/>
    <col min="7" max="7" width="12.26953125" customWidth="1"/>
    <col min="8" max="9" width="7.7265625" customWidth="1"/>
    <col min="10" max="10" width="7.1796875" customWidth="1"/>
    <col min="11" max="12" width="5.7265625" customWidth="1"/>
    <col min="13" max="13" width="6.453125" customWidth="1"/>
    <col min="14" max="16" width="5.7265625" customWidth="1"/>
    <col min="17" max="17" width="8.7265625" customWidth="1"/>
    <col min="18" max="19" width="5.7265625" customWidth="1"/>
  </cols>
  <sheetData>
    <row r="2" spans="2:18" ht="15.5" x14ac:dyDescent="0.35">
      <c r="B2" s="58" t="s">
        <v>42</v>
      </c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2"/>
      <c r="R2" s="2"/>
    </row>
    <row r="3" spans="2:18" x14ac:dyDescent="0.35">
      <c r="C3" s="59" t="s">
        <v>8</v>
      </c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1"/>
      <c r="R3" s="1"/>
    </row>
    <row r="4" spans="2:18" x14ac:dyDescent="0.35">
      <c r="C4" t="s">
        <v>0</v>
      </c>
      <c r="D4" s="14" t="s">
        <v>44</v>
      </c>
      <c r="E4" s="14"/>
      <c r="F4" s="14"/>
      <c r="G4" s="14"/>
      <c r="I4" t="s">
        <v>1</v>
      </c>
      <c r="J4" s="60" t="s">
        <v>46</v>
      </c>
      <c r="K4" s="60"/>
      <c r="M4" t="s">
        <v>2</v>
      </c>
      <c r="N4" s="61">
        <v>45790</v>
      </c>
      <c r="O4" s="61"/>
    </row>
    <row r="5" spans="2:18" ht="6.75" customHeight="1" x14ac:dyDescent="0.35">
      <c r="D5" s="5"/>
      <c r="E5" s="5"/>
      <c r="F5" s="5"/>
      <c r="G5" s="5"/>
    </row>
    <row r="6" spans="2:18" x14ac:dyDescent="0.35">
      <c r="C6" t="s">
        <v>3</v>
      </c>
      <c r="D6" s="60" t="s">
        <v>45</v>
      </c>
      <c r="E6" s="60"/>
      <c r="F6" s="60"/>
      <c r="G6" s="60"/>
      <c r="I6" s="43" t="s">
        <v>21</v>
      </c>
      <c r="J6" s="43"/>
      <c r="K6" s="60" t="s">
        <v>23</v>
      </c>
      <c r="L6" s="60"/>
      <c r="M6" s="60"/>
      <c r="N6" s="60"/>
      <c r="O6" s="60"/>
    </row>
    <row r="7" spans="2:18" ht="11.25" customHeight="1" x14ac:dyDescent="0.35"/>
    <row r="8" spans="2:18" ht="30.5" customHeight="1" x14ac:dyDescent="0.35">
      <c r="B8" s="3" t="s">
        <v>4</v>
      </c>
      <c r="C8" s="17" t="s">
        <v>6</v>
      </c>
      <c r="D8" s="57" t="s">
        <v>5</v>
      </c>
      <c r="E8" s="57"/>
      <c r="F8" s="57"/>
      <c r="G8" s="57"/>
      <c r="H8" s="57"/>
      <c r="I8" s="57"/>
      <c r="J8" s="4" t="s">
        <v>7</v>
      </c>
      <c r="K8" s="4" t="s">
        <v>9</v>
      </c>
      <c r="L8" s="4" t="s">
        <v>10</v>
      </c>
      <c r="M8" s="4" t="s">
        <v>11</v>
      </c>
      <c r="N8" s="4" t="s">
        <v>12</v>
      </c>
      <c r="O8" s="4" t="s">
        <v>13</v>
      </c>
      <c r="P8" s="4" t="s">
        <v>14</v>
      </c>
      <c r="Q8" s="7" t="s">
        <v>22</v>
      </c>
    </row>
    <row r="9" spans="2:18" ht="14.5" customHeight="1" x14ac:dyDescent="0.35">
      <c r="B9" s="16">
        <v>1</v>
      </c>
      <c r="C9" s="27" t="s">
        <v>47</v>
      </c>
      <c r="D9" s="47" t="s">
        <v>48</v>
      </c>
      <c r="E9" s="47"/>
      <c r="F9" s="47"/>
      <c r="G9" s="47"/>
      <c r="H9" s="47"/>
      <c r="I9" s="47"/>
      <c r="J9" s="33">
        <v>0</v>
      </c>
      <c r="K9" s="33">
        <v>0</v>
      </c>
      <c r="L9" s="33">
        <v>0</v>
      </c>
      <c r="M9" s="33">
        <v>0</v>
      </c>
      <c r="N9" s="19">
        <v>0</v>
      </c>
      <c r="O9" s="19">
        <v>0</v>
      </c>
      <c r="P9" s="19">
        <v>0</v>
      </c>
      <c r="Q9" s="28">
        <f>TRUNC((SUM(J9:P9)/6),0)</f>
        <v>0</v>
      </c>
    </row>
    <row r="10" spans="2:18" ht="17.5" customHeight="1" x14ac:dyDescent="0.35">
      <c r="B10" s="16">
        <f>B9+1</f>
        <v>2</v>
      </c>
      <c r="C10" s="29" t="s">
        <v>49</v>
      </c>
      <c r="D10" s="47" t="s">
        <v>50</v>
      </c>
      <c r="E10" s="47"/>
      <c r="F10" s="47"/>
      <c r="G10" s="47"/>
      <c r="H10" s="47"/>
      <c r="I10" s="47"/>
      <c r="J10" s="25">
        <v>76</v>
      </c>
      <c r="K10" s="19">
        <v>77</v>
      </c>
      <c r="L10" s="19">
        <v>74</v>
      </c>
      <c r="M10" s="19">
        <v>84</v>
      </c>
      <c r="N10" s="19">
        <v>0</v>
      </c>
      <c r="O10" s="19">
        <v>0</v>
      </c>
      <c r="P10" s="19">
        <v>0</v>
      </c>
      <c r="Q10" s="28">
        <f t="shared" ref="Q10:Q32" si="0">TRUNC((SUM(J10:P10)/6),0)</f>
        <v>51</v>
      </c>
    </row>
    <row r="11" spans="2:18" ht="15" customHeight="1" x14ac:dyDescent="0.35">
      <c r="B11" s="16">
        <f t="shared" ref="B11:B53" si="1">B10+1</f>
        <v>3</v>
      </c>
      <c r="C11" s="29" t="s">
        <v>51</v>
      </c>
      <c r="D11" s="47" t="s">
        <v>52</v>
      </c>
      <c r="E11" s="47"/>
      <c r="F11" s="47"/>
      <c r="G11" s="47"/>
      <c r="H11" s="47"/>
      <c r="I11" s="47"/>
      <c r="J11" s="25">
        <v>81</v>
      </c>
      <c r="K11" s="19">
        <v>71</v>
      </c>
      <c r="L11" s="19">
        <v>74</v>
      </c>
      <c r="M11" s="19">
        <v>79</v>
      </c>
      <c r="N11" s="19">
        <v>0</v>
      </c>
      <c r="O11" s="19">
        <v>0</v>
      </c>
      <c r="P11" s="19">
        <v>0</v>
      </c>
      <c r="Q11" s="28">
        <f t="shared" si="0"/>
        <v>50</v>
      </c>
    </row>
    <row r="12" spans="2:18" ht="15" customHeight="1" x14ac:dyDescent="0.35">
      <c r="B12" s="16">
        <f t="shared" si="1"/>
        <v>4</v>
      </c>
      <c r="C12" s="29" t="s">
        <v>53</v>
      </c>
      <c r="D12" s="47" t="s">
        <v>54</v>
      </c>
      <c r="E12" s="47"/>
      <c r="F12" s="47"/>
      <c r="G12" s="47"/>
      <c r="H12" s="47"/>
      <c r="I12" s="47"/>
      <c r="J12" s="25">
        <v>83</v>
      </c>
      <c r="K12" s="19">
        <v>79</v>
      </c>
      <c r="L12" s="19">
        <v>82</v>
      </c>
      <c r="M12" s="19">
        <v>83</v>
      </c>
      <c r="N12" s="19">
        <v>0</v>
      </c>
      <c r="O12" s="19">
        <v>0</v>
      </c>
      <c r="P12" s="19">
        <v>0</v>
      </c>
      <c r="Q12" s="28">
        <f t="shared" si="0"/>
        <v>54</v>
      </c>
    </row>
    <row r="13" spans="2:18" ht="15" customHeight="1" x14ac:dyDescent="0.35">
      <c r="B13" s="16">
        <f t="shared" si="1"/>
        <v>5</v>
      </c>
      <c r="C13" s="29" t="s">
        <v>55</v>
      </c>
      <c r="D13" s="47" t="s">
        <v>56</v>
      </c>
      <c r="E13" s="47"/>
      <c r="F13" s="47"/>
      <c r="G13" s="47"/>
      <c r="H13" s="47"/>
      <c r="I13" s="47"/>
      <c r="J13" s="25">
        <v>77</v>
      </c>
      <c r="K13" s="19">
        <v>89</v>
      </c>
      <c r="L13" s="19">
        <v>78</v>
      </c>
      <c r="M13" s="19">
        <v>89</v>
      </c>
      <c r="N13" s="19">
        <v>0</v>
      </c>
      <c r="O13" s="19">
        <v>0</v>
      </c>
      <c r="P13" s="19">
        <v>0</v>
      </c>
      <c r="Q13" s="28">
        <f t="shared" si="0"/>
        <v>55</v>
      </c>
    </row>
    <row r="14" spans="2:18" ht="15" customHeight="1" x14ac:dyDescent="0.35">
      <c r="B14" s="16">
        <f t="shared" si="1"/>
        <v>6</v>
      </c>
      <c r="C14" s="29" t="s">
        <v>57</v>
      </c>
      <c r="D14" s="47" t="s">
        <v>58</v>
      </c>
      <c r="E14" s="47"/>
      <c r="F14" s="47"/>
      <c r="G14" s="47"/>
      <c r="H14" s="47"/>
      <c r="I14" s="47"/>
      <c r="J14" s="33">
        <v>0</v>
      </c>
      <c r="K14" s="19">
        <v>80</v>
      </c>
      <c r="L14" s="19">
        <v>80</v>
      </c>
      <c r="M14" s="19">
        <v>87</v>
      </c>
      <c r="N14" s="19">
        <v>0</v>
      </c>
      <c r="O14" s="19">
        <v>0</v>
      </c>
      <c r="P14" s="19">
        <v>0</v>
      </c>
      <c r="Q14" s="28">
        <f t="shared" si="0"/>
        <v>41</v>
      </c>
    </row>
    <row r="15" spans="2:18" ht="15" customHeight="1" x14ac:dyDescent="0.35">
      <c r="B15" s="16">
        <f t="shared" si="1"/>
        <v>7</v>
      </c>
      <c r="C15" s="29" t="s">
        <v>59</v>
      </c>
      <c r="D15" s="47" t="s">
        <v>60</v>
      </c>
      <c r="E15" s="47"/>
      <c r="F15" s="47"/>
      <c r="G15" s="47"/>
      <c r="H15" s="47"/>
      <c r="I15" s="47"/>
      <c r="J15" s="33">
        <v>0</v>
      </c>
      <c r="K15" s="33">
        <v>0</v>
      </c>
      <c r="L15" s="33">
        <v>0</v>
      </c>
      <c r="M15" s="33">
        <v>0</v>
      </c>
      <c r="N15" s="19">
        <v>0</v>
      </c>
      <c r="O15" s="19">
        <v>0</v>
      </c>
      <c r="P15" s="19">
        <v>0</v>
      </c>
      <c r="Q15" s="28">
        <f t="shared" si="0"/>
        <v>0</v>
      </c>
    </row>
    <row r="16" spans="2:18" ht="15" customHeight="1" x14ac:dyDescent="0.35">
      <c r="B16" s="16">
        <f t="shared" si="1"/>
        <v>8</v>
      </c>
      <c r="C16" s="29" t="s">
        <v>61</v>
      </c>
      <c r="D16" s="47" t="s">
        <v>62</v>
      </c>
      <c r="E16" s="47"/>
      <c r="F16" s="47"/>
      <c r="G16" s="47"/>
      <c r="H16" s="47"/>
      <c r="I16" s="47"/>
      <c r="J16" s="25">
        <v>70</v>
      </c>
      <c r="K16" s="19">
        <v>78</v>
      </c>
      <c r="L16" s="19">
        <v>90</v>
      </c>
      <c r="M16" s="19">
        <v>92</v>
      </c>
      <c r="N16" s="19">
        <v>0</v>
      </c>
      <c r="O16" s="19">
        <v>0</v>
      </c>
      <c r="P16" s="19">
        <v>0</v>
      </c>
      <c r="Q16" s="28">
        <f t="shared" si="0"/>
        <v>55</v>
      </c>
    </row>
    <row r="17" spans="2:17" ht="15" customHeight="1" x14ac:dyDescent="0.35">
      <c r="B17" s="16">
        <f t="shared" si="1"/>
        <v>9</v>
      </c>
      <c r="C17" s="29" t="s">
        <v>63</v>
      </c>
      <c r="D17" s="47" t="s">
        <v>64</v>
      </c>
      <c r="E17" s="47"/>
      <c r="F17" s="47"/>
      <c r="G17" s="47"/>
      <c r="H17" s="47"/>
      <c r="I17" s="47"/>
      <c r="J17" s="25">
        <v>70</v>
      </c>
      <c r="K17" s="19">
        <v>80</v>
      </c>
      <c r="L17" s="19">
        <v>86</v>
      </c>
      <c r="M17" s="19">
        <v>87</v>
      </c>
      <c r="N17" s="19">
        <v>0</v>
      </c>
      <c r="O17" s="19">
        <v>0</v>
      </c>
      <c r="P17" s="19">
        <v>0</v>
      </c>
      <c r="Q17" s="28">
        <f t="shared" si="0"/>
        <v>53</v>
      </c>
    </row>
    <row r="18" spans="2:17" ht="15" customHeight="1" x14ac:dyDescent="0.35">
      <c r="B18" s="16">
        <f t="shared" si="1"/>
        <v>10</v>
      </c>
      <c r="C18" s="29" t="s">
        <v>65</v>
      </c>
      <c r="D18" s="47" t="s">
        <v>66</v>
      </c>
      <c r="E18" s="47"/>
      <c r="F18" s="47"/>
      <c r="G18" s="47"/>
      <c r="H18" s="47"/>
      <c r="I18" s="47"/>
      <c r="J18" s="25">
        <v>81</v>
      </c>
      <c r="K18" s="19">
        <v>79</v>
      </c>
      <c r="L18" s="19">
        <v>87</v>
      </c>
      <c r="M18" s="19">
        <v>83</v>
      </c>
      <c r="N18" s="19">
        <v>0</v>
      </c>
      <c r="O18" s="19">
        <v>0</v>
      </c>
      <c r="P18" s="19">
        <v>0</v>
      </c>
      <c r="Q18" s="28">
        <f t="shared" si="0"/>
        <v>55</v>
      </c>
    </row>
    <row r="19" spans="2:17" ht="15" customHeight="1" x14ac:dyDescent="0.35">
      <c r="B19" s="16">
        <f t="shared" si="1"/>
        <v>11</v>
      </c>
      <c r="C19" s="29" t="s">
        <v>67</v>
      </c>
      <c r="D19" s="47" t="s">
        <v>68</v>
      </c>
      <c r="E19" s="47"/>
      <c r="F19" s="47"/>
      <c r="G19" s="47"/>
      <c r="H19" s="47"/>
      <c r="I19" s="47"/>
      <c r="J19" s="25">
        <v>78</v>
      </c>
      <c r="K19" s="19">
        <v>90</v>
      </c>
      <c r="L19" s="19">
        <v>82</v>
      </c>
      <c r="M19" s="19">
        <v>86</v>
      </c>
      <c r="N19" s="19">
        <v>0</v>
      </c>
      <c r="O19" s="19">
        <v>0</v>
      </c>
      <c r="P19" s="19">
        <v>0</v>
      </c>
      <c r="Q19" s="28">
        <f t="shared" si="0"/>
        <v>56</v>
      </c>
    </row>
    <row r="20" spans="2:17" ht="15" customHeight="1" x14ac:dyDescent="0.35">
      <c r="B20" s="16">
        <f t="shared" si="1"/>
        <v>12</v>
      </c>
      <c r="C20" s="29" t="s">
        <v>69</v>
      </c>
      <c r="D20" s="47" t="s">
        <v>70</v>
      </c>
      <c r="E20" s="47"/>
      <c r="F20" s="47"/>
      <c r="G20" s="47"/>
      <c r="H20" s="47"/>
      <c r="I20" s="47"/>
      <c r="J20" s="25">
        <v>75</v>
      </c>
      <c r="K20" s="19">
        <v>76</v>
      </c>
      <c r="L20" s="19">
        <v>85</v>
      </c>
      <c r="M20" s="19">
        <v>80</v>
      </c>
      <c r="N20" s="19">
        <v>0</v>
      </c>
      <c r="O20" s="19">
        <v>0</v>
      </c>
      <c r="P20" s="19">
        <v>0</v>
      </c>
      <c r="Q20" s="28">
        <f t="shared" si="0"/>
        <v>52</v>
      </c>
    </row>
    <row r="21" spans="2:17" ht="15" customHeight="1" x14ac:dyDescent="0.35">
      <c r="B21" s="16">
        <f t="shared" si="1"/>
        <v>13</v>
      </c>
      <c r="C21" s="29" t="s">
        <v>71</v>
      </c>
      <c r="D21" s="47" t="s">
        <v>72</v>
      </c>
      <c r="E21" s="47"/>
      <c r="F21" s="47"/>
      <c r="G21" s="47"/>
      <c r="H21" s="47"/>
      <c r="I21" s="47"/>
      <c r="J21" s="25">
        <v>76</v>
      </c>
      <c r="K21" s="19">
        <v>80</v>
      </c>
      <c r="L21" s="19">
        <v>90</v>
      </c>
      <c r="M21" s="19">
        <v>87</v>
      </c>
      <c r="N21" s="19">
        <v>0</v>
      </c>
      <c r="O21" s="19">
        <v>0</v>
      </c>
      <c r="P21" s="19">
        <v>0</v>
      </c>
      <c r="Q21" s="28">
        <f t="shared" si="0"/>
        <v>55</v>
      </c>
    </row>
    <row r="22" spans="2:17" ht="15" customHeight="1" x14ac:dyDescent="0.35">
      <c r="B22" s="16">
        <f t="shared" si="1"/>
        <v>14</v>
      </c>
      <c r="C22" s="29" t="s">
        <v>73</v>
      </c>
      <c r="D22" s="47" t="s">
        <v>74</v>
      </c>
      <c r="E22" s="47"/>
      <c r="F22" s="47"/>
      <c r="G22" s="47"/>
      <c r="H22" s="47"/>
      <c r="I22" s="47"/>
      <c r="J22" s="25">
        <v>76</v>
      </c>
      <c r="K22" s="19">
        <v>83</v>
      </c>
      <c r="L22" s="19">
        <v>83</v>
      </c>
      <c r="M22" s="19">
        <v>88</v>
      </c>
      <c r="N22" s="19">
        <v>0</v>
      </c>
      <c r="O22" s="19">
        <v>0</v>
      </c>
      <c r="P22" s="19">
        <v>0</v>
      </c>
      <c r="Q22" s="28">
        <f t="shared" si="0"/>
        <v>55</v>
      </c>
    </row>
    <row r="23" spans="2:17" ht="15" customHeight="1" x14ac:dyDescent="0.35">
      <c r="B23" s="16">
        <f t="shared" si="1"/>
        <v>15</v>
      </c>
      <c r="C23" s="29" t="s">
        <v>75</v>
      </c>
      <c r="D23" s="47" t="s">
        <v>76</v>
      </c>
      <c r="E23" s="47"/>
      <c r="F23" s="47"/>
      <c r="G23" s="47"/>
      <c r="H23" s="47"/>
      <c r="I23" s="47"/>
      <c r="J23" s="25">
        <v>79</v>
      </c>
      <c r="K23" s="19">
        <v>73</v>
      </c>
      <c r="L23" s="19">
        <v>78</v>
      </c>
      <c r="M23" s="19">
        <v>81</v>
      </c>
      <c r="N23" s="19">
        <v>0</v>
      </c>
      <c r="O23" s="19">
        <v>0</v>
      </c>
      <c r="P23" s="19">
        <v>0</v>
      </c>
      <c r="Q23" s="28">
        <f t="shared" si="0"/>
        <v>51</v>
      </c>
    </row>
    <row r="24" spans="2:17" ht="15" customHeight="1" x14ac:dyDescent="0.35">
      <c r="B24" s="16">
        <f t="shared" si="1"/>
        <v>16</v>
      </c>
      <c r="C24" s="29" t="s">
        <v>77</v>
      </c>
      <c r="D24" s="47" t="s">
        <v>78</v>
      </c>
      <c r="E24" s="47"/>
      <c r="F24" s="47"/>
      <c r="G24" s="47"/>
      <c r="H24" s="47"/>
      <c r="I24" s="47"/>
      <c r="J24" s="33">
        <v>0</v>
      </c>
      <c r="K24" s="19">
        <v>74</v>
      </c>
      <c r="L24" s="33">
        <v>0</v>
      </c>
      <c r="M24" s="33">
        <v>0</v>
      </c>
      <c r="N24" s="19">
        <v>0</v>
      </c>
      <c r="O24" s="19">
        <v>0</v>
      </c>
      <c r="P24" s="19">
        <v>0</v>
      </c>
      <c r="Q24" s="28">
        <f t="shared" si="0"/>
        <v>12</v>
      </c>
    </row>
    <row r="25" spans="2:17" ht="15" customHeight="1" x14ac:dyDescent="0.35">
      <c r="B25" s="16">
        <f t="shared" si="1"/>
        <v>17</v>
      </c>
      <c r="C25" s="29" t="s">
        <v>79</v>
      </c>
      <c r="D25" s="47" t="s">
        <v>80</v>
      </c>
      <c r="E25" s="47"/>
      <c r="F25" s="47"/>
      <c r="G25" s="47"/>
      <c r="H25" s="47"/>
      <c r="I25" s="47"/>
      <c r="J25" s="25">
        <v>81</v>
      </c>
      <c r="K25" s="19">
        <v>80</v>
      </c>
      <c r="L25" s="19">
        <v>84</v>
      </c>
      <c r="M25" s="19">
        <v>85</v>
      </c>
      <c r="N25" s="19">
        <v>0</v>
      </c>
      <c r="O25" s="19">
        <v>0</v>
      </c>
      <c r="P25" s="19">
        <v>0</v>
      </c>
      <c r="Q25" s="28">
        <f t="shared" si="0"/>
        <v>55</v>
      </c>
    </row>
    <row r="26" spans="2:17" ht="15" customHeight="1" x14ac:dyDescent="0.35">
      <c r="B26" s="16">
        <f t="shared" si="1"/>
        <v>18</v>
      </c>
      <c r="C26" s="29" t="s">
        <v>81</v>
      </c>
      <c r="D26" s="47" t="s">
        <v>82</v>
      </c>
      <c r="E26" s="47"/>
      <c r="F26" s="47"/>
      <c r="G26" s="47"/>
      <c r="H26" s="47"/>
      <c r="I26" s="47"/>
      <c r="J26" s="25">
        <v>70</v>
      </c>
      <c r="K26" s="19">
        <v>80</v>
      </c>
      <c r="L26" s="19">
        <v>90</v>
      </c>
      <c r="M26" s="19">
        <v>85</v>
      </c>
      <c r="N26" s="19">
        <v>0</v>
      </c>
      <c r="O26" s="19">
        <v>0</v>
      </c>
      <c r="P26" s="19">
        <v>0</v>
      </c>
      <c r="Q26" s="28">
        <f t="shared" si="0"/>
        <v>54</v>
      </c>
    </row>
    <row r="27" spans="2:17" ht="15" customHeight="1" x14ac:dyDescent="0.35">
      <c r="B27" s="16">
        <f t="shared" si="1"/>
        <v>19</v>
      </c>
      <c r="C27" s="29" t="s">
        <v>83</v>
      </c>
      <c r="D27" s="47" t="s">
        <v>84</v>
      </c>
      <c r="E27" s="47"/>
      <c r="F27" s="47"/>
      <c r="G27" s="47"/>
      <c r="H27" s="47"/>
      <c r="I27" s="47"/>
      <c r="J27" s="33">
        <v>0</v>
      </c>
      <c r="K27" s="33">
        <v>0</v>
      </c>
      <c r="L27" s="33">
        <v>0</v>
      </c>
      <c r="M27" s="33">
        <v>0</v>
      </c>
      <c r="N27" s="19">
        <v>0</v>
      </c>
      <c r="O27" s="19">
        <v>0</v>
      </c>
      <c r="P27" s="19">
        <v>0</v>
      </c>
      <c r="Q27" s="28">
        <f t="shared" si="0"/>
        <v>0</v>
      </c>
    </row>
    <row r="28" spans="2:17" ht="15" customHeight="1" x14ac:dyDescent="0.35">
      <c r="B28" s="16">
        <f t="shared" si="1"/>
        <v>20</v>
      </c>
      <c r="C28" s="29" t="s">
        <v>85</v>
      </c>
      <c r="D28" s="47" t="s">
        <v>86</v>
      </c>
      <c r="E28" s="47"/>
      <c r="F28" s="47"/>
      <c r="G28" s="47"/>
      <c r="H28" s="47"/>
      <c r="I28" s="47"/>
      <c r="J28" s="25">
        <v>80</v>
      </c>
      <c r="K28" s="19">
        <v>78</v>
      </c>
      <c r="L28" s="19">
        <v>78</v>
      </c>
      <c r="M28" s="19">
        <v>83</v>
      </c>
      <c r="N28" s="19">
        <v>0</v>
      </c>
      <c r="O28" s="19">
        <v>0</v>
      </c>
      <c r="P28" s="19">
        <v>0</v>
      </c>
      <c r="Q28" s="28">
        <f t="shared" si="0"/>
        <v>53</v>
      </c>
    </row>
    <row r="29" spans="2:17" ht="15" customHeight="1" x14ac:dyDescent="0.35">
      <c r="B29" s="16">
        <f t="shared" si="1"/>
        <v>21</v>
      </c>
      <c r="C29" s="29" t="s">
        <v>87</v>
      </c>
      <c r="D29" s="47" t="s">
        <v>88</v>
      </c>
      <c r="E29" s="47"/>
      <c r="F29" s="47"/>
      <c r="G29" s="47"/>
      <c r="H29" s="47"/>
      <c r="I29" s="47"/>
      <c r="J29" s="33">
        <v>0</v>
      </c>
      <c r="K29" s="19">
        <v>83</v>
      </c>
      <c r="L29" s="33">
        <v>0</v>
      </c>
      <c r="M29" s="19">
        <v>81</v>
      </c>
      <c r="N29" s="19">
        <v>0</v>
      </c>
      <c r="O29" s="19">
        <v>0</v>
      </c>
      <c r="P29" s="19">
        <v>0</v>
      </c>
      <c r="Q29" s="28">
        <f t="shared" si="0"/>
        <v>27</v>
      </c>
    </row>
    <row r="30" spans="2:17" ht="15" customHeight="1" x14ac:dyDescent="0.35">
      <c r="B30" s="16">
        <f t="shared" si="1"/>
        <v>22</v>
      </c>
      <c r="C30" s="29" t="s">
        <v>89</v>
      </c>
      <c r="D30" s="47" t="s">
        <v>90</v>
      </c>
      <c r="E30" s="47"/>
      <c r="F30" s="47"/>
      <c r="G30" s="47"/>
      <c r="H30" s="47"/>
      <c r="I30" s="47"/>
      <c r="J30" s="25">
        <v>75</v>
      </c>
      <c r="K30" s="19">
        <v>82</v>
      </c>
      <c r="L30" s="19">
        <v>83</v>
      </c>
      <c r="M30" s="19">
        <v>88</v>
      </c>
      <c r="N30" s="19">
        <v>0</v>
      </c>
      <c r="O30" s="19">
        <v>0</v>
      </c>
      <c r="P30" s="19">
        <v>0</v>
      </c>
      <c r="Q30" s="28">
        <f t="shared" si="0"/>
        <v>54</v>
      </c>
    </row>
    <row r="31" spans="2:17" ht="15" customHeight="1" x14ac:dyDescent="0.35">
      <c r="B31" s="16">
        <f t="shared" si="1"/>
        <v>23</v>
      </c>
      <c r="C31" s="29" t="s">
        <v>91</v>
      </c>
      <c r="D31" s="47" t="s">
        <v>92</v>
      </c>
      <c r="E31" s="47"/>
      <c r="F31" s="47"/>
      <c r="G31" s="47"/>
      <c r="H31" s="47"/>
      <c r="I31" s="47"/>
      <c r="J31" s="33">
        <v>0</v>
      </c>
      <c r="K31" s="33">
        <v>0</v>
      </c>
      <c r="L31" s="33">
        <v>0</v>
      </c>
      <c r="M31" s="33">
        <v>0</v>
      </c>
      <c r="N31" s="19">
        <v>0</v>
      </c>
      <c r="O31" s="19">
        <v>0</v>
      </c>
      <c r="P31" s="19">
        <v>0</v>
      </c>
      <c r="Q31" s="28">
        <f t="shared" si="0"/>
        <v>0</v>
      </c>
    </row>
    <row r="32" spans="2:17" ht="15" customHeight="1" x14ac:dyDescent="0.35">
      <c r="B32" s="16">
        <f t="shared" si="1"/>
        <v>24</v>
      </c>
      <c r="C32" s="29" t="s">
        <v>93</v>
      </c>
      <c r="D32" s="47" t="s">
        <v>94</v>
      </c>
      <c r="E32" s="47"/>
      <c r="F32" s="47"/>
      <c r="G32" s="47"/>
      <c r="H32" s="47"/>
      <c r="I32" s="47"/>
      <c r="J32" s="33">
        <v>0</v>
      </c>
      <c r="K32" s="33">
        <v>0</v>
      </c>
      <c r="L32" s="33">
        <v>0</v>
      </c>
      <c r="M32" s="33">
        <v>0</v>
      </c>
      <c r="N32" s="19">
        <v>0</v>
      </c>
      <c r="O32" s="19">
        <v>0</v>
      </c>
      <c r="P32" s="19">
        <v>0</v>
      </c>
      <c r="Q32" s="28">
        <f t="shared" si="0"/>
        <v>0</v>
      </c>
    </row>
    <row r="33" spans="2:17" x14ac:dyDescent="0.35">
      <c r="B33" s="16">
        <f t="shared" si="1"/>
        <v>25</v>
      </c>
      <c r="C33" s="30"/>
      <c r="D33" s="54"/>
      <c r="E33" s="54"/>
      <c r="F33" s="54"/>
      <c r="G33" s="54"/>
      <c r="H33" s="54"/>
      <c r="I33" s="54"/>
      <c r="J33" s="25"/>
      <c r="K33" s="19"/>
      <c r="L33" s="19"/>
      <c r="M33" s="19"/>
      <c r="N33" s="19"/>
      <c r="O33" s="19"/>
      <c r="P33" s="19"/>
      <c r="Q33" s="28"/>
    </row>
    <row r="34" spans="2:17" x14ac:dyDescent="0.35">
      <c r="B34" s="16">
        <f t="shared" si="1"/>
        <v>26</v>
      </c>
      <c r="C34" s="31"/>
      <c r="D34" s="54"/>
      <c r="E34" s="54"/>
      <c r="F34" s="54"/>
      <c r="G34" s="54"/>
      <c r="H34" s="54"/>
      <c r="I34" s="54"/>
      <c r="J34" s="25"/>
      <c r="K34" s="19"/>
      <c r="L34" s="19"/>
      <c r="M34" s="19"/>
      <c r="N34" s="19"/>
      <c r="O34" s="19"/>
      <c r="P34" s="19"/>
      <c r="Q34" s="28"/>
    </row>
    <row r="35" spans="2:17" x14ac:dyDescent="0.35">
      <c r="B35" s="19">
        <f t="shared" si="1"/>
        <v>27</v>
      </c>
      <c r="C35" s="24"/>
      <c r="D35" s="55"/>
      <c r="E35" s="55"/>
      <c r="F35" s="55"/>
      <c r="G35" s="55"/>
      <c r="H35" s="55"/>
      <c r="I35" s="55"/>
      <c r="J35" s="25"/>
      <c r="K35" s="19"/>
      <c r="L35" s="19"/>
      <c r="M35" s="19"/>
      <c r="N35" s="19"/>
      <c r="O35" s="19"/>
      <c r="P35" s="19"/>
      <c r="Q35" s="28"/>
    </row>
    <row r="36" spans="2:17" x14ac:dyDescent="0.35">
      <c r="B36" s="19">
        <f t="shared" si="1"/>
        <v>28</v>
      </c>
      <c r="C36" s="25"/>
      <c r="D36" s="56"/>
      <c r="E36" s="56"/>
      <c r="F36" s="56"/>
      <c r="G36" s="56"/>
      <c r="H36" s="56"/>
      <c r="I36" s="56"/>
      <c r="J36" s="25"/>
      <c r="K36" s="19"/>
      <c r="L36" s="19"/>
      <c r="M36" s="19"/>
      <c r="N36" s="19"/>
      <c r="O36" s="19"/>
      <c r="P36" s="19"/>
      <c r="Q36" s="28"/>
    </row>
    <row r="37" spans="2:17" x14ac:dyDescent="0.35">
      <c r="B37" s="19">
        <f t="shared" si="1"/>
        <v>29</v>
      </c>
      <c r="C37" s="19"/>
      <c r="D37" s="49"/>
      <c r="E37" s="49"/>
      <c r="F37" s="49"/>
      <c r="G37" s="49"/>
      <c r="H37" s="49"/>
      <c r="I37" s="49"/>
      <c r="J37" s="19"/>
      <c r="K37" s="19"/>
      <c r="L37" s="19"/>
      <c r="M37" s="19"/>
      <c r="N37" s="19"/>
      <c r="O37" s="19"/>
      <c r="P37" s="19"/>
      <c r="Q37" s="28"/>
    </row>
    <row r="38" spans="2:17" x14ac:dyDescent="0.35">
      <c r="B38" s="19">
        <f t="shared" si="1"/>
        <v>30</v>
      </c>
      <c r="C38" s="19"/>
      <c r="D38" s="49"/>
      <c r="E38" s="49"/>
      <c r="F38" s="49"/>
      <c r="G38" s="49"/>
      <c r="H38" s="49"/>
      <c r="I38" s="49"/>
      <c r="J38" s="19"/>
      <c r="K38" s="19"/>
      <c r="L38" s="19"/>
      <c r="M38" s="19"/>
      <c r="N38" s="19"/>
      <c r="O38" s="19"/>
      <c r="P38" s="19"/>
      <c r="Q38" s="28"/>
    </row>
    <row r="39" spans="2:17" x14ac:dyDescent="0.35">
      <c r="B39" s="19">
        <f t="shared" si="1"/>
        <v>31</v>
      </c>
      <c r="C39" s="19"/>
      <c r="D39" s="49"/>
      <c r="E39" s="49"/>
      <c r="F39" s="49"/>
      <c r="G39" s="49"/>
      <c r="H39" s="49"/>
      <c r="I39" s="49"/>
      <c r="J39" s="19"/>
      <c r="K39" s="19"/>
      <c r="L39" s="19"/>
      <c r="M39" s="19"/>
      <c r="N39" s="19"/>
      <c r="O39" s="19"/>
      <c r="P39" s="19"/>
      <c r="Q39" s="28"/>
    </row>
    <row r="40" spans="2:17" x14ac:dyDescent="0.35">
      <c r="B40" s="19">
        <f t="shared" si="1"/>
        <v>32</v>
      </c>
      <c r="C40" s="19"/>
      <c r="D40" s="49"/>
      <c r="E40" s="49"/>
      <c r="F40" s="49"/>
      <c r="G40" s="49"/>
      <c r="H40" s="49"/>
      <c r="I40" s="49"/>
      <c r="J40" s="19"/>
      <c r="K40" s="19"/>
      <c r="L40" s="19"/>
      <c r="M40" s="19"/>
      <c r="N40" s="19"/>
      <c r="O40" s="19"/>
      <c r="P40" s="19"/>
      <c r="Q40" s="28"/>
    </row>
    <row r="41" spans="2:17" x14ac:dyDescent="0.35">
      <c r="B41" s="19">
        <f t="shared" si="1"/>
        <v>33</v>
      </c>
      <c r="C41" s="19"/>
      <c r="D41" s="49"/>
      <c r="E41" s="49"/>
      <c r="F41" s="49"/>
      <c r="G41" s="49"/>
      <c r="H41" s="49"/>
      <c r="I41" s="49"/>
      <c r="J41" s="19"/>
      <c r="K41" s="19"/>
      <c r="L41" s="19"/>
      <c r="M41" s="19"/>
      <c r="N41" s="19"/>
      <c r="O41" s="19"/>
      <c r="P41" s="19"/>
      <c r="Q41" s="28"/>
    </row>
    <row r="42" spans="2:17" x14ac:dyDescent="0.35">
      <c r="B42" s="19">
        <f t="shared" si="1"/>
        <v>34</v>
      </c>
      <c r="C42" s="19"/>
      <c r="D42" s="49"/>
      <c r="E42" s="49"/>
      <c r="F42" s="49"/>
      <c r="G42" s="49"/>
      <c r="H42" s="49"/>
      <c r="I42" s="49"/>
      <c r="J42" s="19"/>
      <c r="K42" s="19"/>
      <c r="L42" s="19"/>
      <c r="M42" s="19"/>
      <c r="N42" s="19"/>
      <c r="O42" s="19"/>
      <c r="P42" s="19"/>
      <c r="Q42" s="28"/>
    </row>
    <row r="43" spans="2:17" x14ac:dyDescent="0.35">
      <c r="B43" s="19">
        <f t="shared" si="1"/>
        <v>35</v>
      </c>
      <c r="C43" s="19"/>
      <c r="D43" s="49"/>
      <c r="E43" s="49"/>
      <c r="F43" s="49"/>
      <c r="G43" s="49"/>
      <c r="H43" s="49"/>
      <c r="I43" s="49"/>
      <c r="J43" s="19"/>
      <c r="K43" s="19"/>
      <c r="L43" s="19"/>
      <c r="M43" s="19"/>
      <c r="N43" s="19"/>
      <c r="O43" s="19"/>
      <c r="P43" s="19"/>
      <c r="Q43" s="28"/>
    </row>
    <row r="44" spans="2:17" x14ac:dyDescent="0.35">
      <c r="B44" s="19">
        <f t="shared" si="1"/>
        <v>36</v>
      </c>
      <c r="C44" s="19"/>
      <c r="D44" s="49"/>
      <c r="E44" s="49"/>
      <c r="F44" s="49"/>
      <c r="G44" s="49"/>
      <c r="H44" s="49"/>
      <c r="I44" s="49"/>
      <c r="J44" s="19"/>
      <c r="K44" s="19"/>
      <c r="L44" s="19"/>
      <c r="M44" s="19"/>
      <c r="N44" s="19"/>
      <c r="O44" s="19"/>
      <c r="P44" s="19"/>
      <c r="Q44" s="28"/>
    </row>
    <row r="45" spans="2:17" x14ac:dyDescent="0.35">
      <c r="B45" s="19">
        <f t="shared" si="1"/>
        <v>37</v>
      </c>
      <c r="C45" s="15"/>
      <c r="D45" s="49"/>
      <c r="E45" s="49"/>
      <c r="F45" s="49"/>
      <c r="G45" s="49"/>
      <c r="H45" s="49"/>
      <c r="I45" s="49"/>
      <c r="J45" s="19"/>
      <c r="K45" s="19"/>
      <c r="L45" s="19"/>
      <c r="M45" s="19"/>
      <c r="N45" s="19"/>
      <c r="O45" s="19"/>
      <c r="P45" s="19"/>
      <c r="Q45" s="28"/>
    </row>
    <row r="46" spans="2:17" x14ac:dyDescent="0.35">
      <c r="B46" s="19">
        <f t="shared" si="1"/>
        <v>38</v>
      </c>
      <c r="C46" s="15"/>
      <c r="D46" s="49"/>
      <c r="E46" s="49"/>
      <c r="F46" s="49"/>
      <c r="G46" s="49"/>
      <c r="H46" s="49"/>
      <c r="I46" s="49"/>
      <c r="J46" s="19"/>
      <c r="K46" s="19"/>
      <c r="L46" s="19"/>
      <c r="M46" s="19"/>
      <c r="N46" s="19"/>
      <c r="O46" s="19"/>
      <c r="P46" s="19"/>
      <c r="Q46" s="28"/>
    </row>
    <row r="47" spans="2:17" x14ac:dyDescent="0.35">
      <c r="B47" s="19">
        <f t="shared" si="1"/>
        <v>39</v>
      </c>
      <c r="C47" s="15"/>
      <c r="D47" s="49"/>
      <c r="E47" s="49"/>
      <c r="F47" s="49"/>
      <c r="G47" s="49"/>
      <c r="H47" s="49"/>
      <c r="I47" s="49"/>
      <c r="J47" s="19"/>
      <c r="K47" s="19"/>
      <c r="L47" s="19"/>
      <c r="M47" s="19"/>
      <c r="N47" s="19"/>
      <c r="O47" s="19"/>
      <c r="P47" s="19"/>
      <c r="Q47" s="28"/>
    </row>
    <row r="48" spans="2:17" x14ac:dyDescent="0.35">
      <c r="B48" s="19">
        <f t="shared" si="1"/>
        <v>40</v>
      </c>
      <c r="C48" s="15"/>
      <c r="D48" s="49"/>
      <c r="E48" s="49"/>
      <c r="F48" s="49"/>
      <c r="G48" s="49"/>
      <c r="H48" s="49"/>
      <c r="I48" s="49"/>
      <c r="J48" s="19"/>
      <c r="K48" s="19"/>
      <c r="L48" s="19"/>
      <c r="M48" s="19"/>
      <c r="N48" s="19"/>
      <c r="O48" s="19"/>
      <c r="P48" s="19"/>
      <c r="Q48" s="28"/>
    </row>
    <row r="49" spans="2:17" x14ac:dyDescent="0.35">
      <c r="B49" s="19">
        <f t="shared" si="1"/>
        <v>41</v>
      </c>
      <c r="C49" s="15"/>
      <c r="D49" s="49"/>
      <c r="E49" s="49"/>
      <c r="F49" s="49"/>
      <c r="G49" s="49"/>
      <c r="H49" s="49"/>
      <c r="I49" s="49"/>
      <c r="J49" s="19"/>
      <c r="K49" s="19"/>
      <c r="L49" s="19"/>
      <c r="M49" s="19"/>
      <c r="N49" s="19"/>
      <c r="O49" s="19"/>
      <c r="P49" s="19"/>
      <c r="Q49" s="28"/>
    </row>
    <row r="50" spans="2:17" x14ac:dyDescent="0.35">
      <c r="B50" s="19">
        <f t="shared" si="1"/>
        <v>42</v>
      </c>
      <c r="C50" s="15"/>
      <c r="D50" s="49"/>
      <c r="E50" s="49"/>
      <c r="F50" s="49"/>
      <c r="G50" s="49"/>
      <c r="H50" s="49"/>
      <c r="I50" s="49"/>
      <c r="J50" s="19"/>
      <c r="K50" s="19"/>
      <c r="L50" s="19"/>
      <c r="M50" s="19"/>
      <c r="N50" s="19"/>
      <c r="O50" s="19"/>
      <c r="P50" s="19"/>
      <c r="Q50" s="28"/>
    </row>
    <row r="51" spans="2:17" x14ac:dyDescent="0.35">
      <c r="B51" s="19">
        <f t="shared" si="1"/>
        <v>43</v>
      </c>
      <c r="C51" s="15"/>
      <c r="D51" s="49"/>
      <c r="E51" s="49"/>
      <c r="F51" s="49"/>
      <c r="G51" s="49"/>
      <c r="H51" s="49"/>
      <c r="I51" s="49"/>
      <c r="J51" s="19"/>
      <c r="K51" s="19"/>
      <c r="L51" s="19"/>
      <c r="M51" s="19"/>
      <c r="N51" s="19"/>
      <c r="O51" s="19"/>
      <c r="P51" s="19"/>
      <c r="Q51" s="28"/>
    </row>
    <row r="52" spans="2:17" x14ac:dyDescent="0.35">
      <c r="B52" s="19">
        <f t="shared" si="1"/>
        <v>44</v>
      </c>
      <c r="C52" s="15"/>
      <c r="D52" s="49"/>
      <c r="E52" s="49"/>
      <c r="F52" s="49"/>
      <c r="G52" s="49"/>
      <c r="H52" s="49"/>
      <c r="I52" s="49"/>
      <c r="J52" s="19"/>
      <c r="K52" s="19"/>
      <c r="L52" s="19"/>
      <c r="M52" s="19"/>
      <c r="N52" s="19"/>
      <c r="O52" s="19"/>
      <c r="P52" s="19"/>
      <c r="Q52" s="28"/>
    </row>
    <row r="53" spans="2:17" x14ac:dyDescent="0.35">
      <c r="B53" s="19">
        <f t="shared" si="1"/>
        <v>45</v>
      </c>
      <c r="C53" s="15"/>
      <c r="D53" s="50"/>
      <c r="E53" s="51"/>
      <c r="F53" s="51"/>
      <c r="G53" s="51"/>
      <c r="H53" s="51"/>
      <c r="I53" s="52"/>
      <c r="J53" s="15"/>
      <c r="K53" s="15"/>
      <c r="L53" s="15"/>
      <c r="M53" s="15"/>
      <c r="N53" s="15"/>
      <c r="O53" s="15"/>
      <c r="P53" s="15"/>
      <c r="Q53" s="28"/>
    </row>
    <row r="54" spans="2:17" x14ac:dyDescent="0.35">
      <c r="C54" s="43"/>
      <c r="D54" s="43"/>
      <c r="E54" s="1"/>
      <c r="H54" s="53" t="s">
        <v>18</v>
      </c>
      <c r="I54" s="53"/>
      <c r="J54" s="9">
        <f>COUNTIF(J9:J53,"&gt;=70")</f>
        <v>16</v>
      </c>
      <c r="K54" s="9">
        <f t="shared" ref="K54:P54" si="2">COUNTIF(K9:K53,"&gt;=70")</f>
        <v>19</v>
      </c>
      <c r="L54" s="9">
        <f t="shared" si="2"/>
        <v>17</v>
      </c>
      <c r="M54" s="9">
        <f t="shared" si="2"/>
        <v>18</v>
      </c>
      <c r="N54" s="9">
        <f t="shared" si="2"/>
        <v>0</v>
      </c>
      <c r="O54" s="9">
        <f t="shared" si="2"/>
        <v>0</v>
      </c>
      <c r="P54" s="13">
        <f t="shared" si="2"/>
        <v>0</v>
      </c>
      <c r="Q54" s="13">
        <f t="shared" ref="Q54" si="3">COUNTIF(Q9:Q48,"&gt;=70")</f>
        <v>0</v>
      </c>
    </row>
    <row r="55" spans="2:17" x14ac:dyDescent="0.35">
      <c r="C55" s="43"/>
      <c r="D55" s="43"/>
      <c r="E55" s="6"/>
      <c r="H55" s="48" t="s">
        <v>19</v>
      </c>
      <c r="I55" s="48"/>
      <c r="J55" s="10">
        <f>COUNTIF(J9:J53,"&lt;70")</f>
        <v>8</v>
      </c>
      <c r="K55" s="10">
        <f t="shared" ref="K55:Q55" si="4">COUNTIF(K9:K53,"&lt;70")</f>
        <v>5</v>
      </c>
      <c r="L55" s="10">
        <f t="shared" si="4"/>
        <v>7</v>
      </c>
      <c r="M55" s="10">
        <f t="shared" si="4"/>
        <v>6</v>
      </c>
      <c r="N55" s="10">
        <f t="shared" si="4"/>
        <v>24</v>
      </c>
      <c r="O55" s="10">
        <f t="shared" si="4"/>
        <v>24</v>
      </c>
      <c r="P55" s="10">
        <f t="shared" si="4"/>
        <v>24</v>
      </c>
      <c r="Q55" s="10">
        <f t="shared" si="4"/>
        <v>24</v>
      </c>
    </row>
    <row r="56" spans="2:17" x14ac:dyDescent="0.35">
      <c r="C56" s="43"/>
      <c r="D56" s="43"/>
      <c r="E56" s="43"/>
      <c r="H56" s="48" t="s">
        <v>20</v>
      </c>
      <c r="I56" s="48"/>
      <c r="J56" s="10">
        <f>COUNT(J9:J53)</f>
        <v>24</v>
      </c>
      <c r="K56" s="10">
        <f t="shared" ref="K56:Q56" si="5">COUNT(K9:K53)</f>
        <v>24</v>
      </c>
      <c r="L56" s="10">
        <f t="shared" si="5"/>
        <v>24</v>
      </c>
      <c r="M56" s="10">
        <f t="shared" si="5"/>
        <v>24</v>
      </c>
      <c r="N56" s="10">
        <f t="shared" si="5"/>
        <v>24</v>
      </c>
      <c r="O56" s="10">
        <f t="shared" si="5"/>
        <v>24</v>
      </c>
      <c r="P56" s="10">
        <f t="shared" si="5"/>
        <v>24</v>
      </c>
      <c r="Q56" s="10">
        <f t="shared" si="5"/>
        <v>24</v>
      </c>
    </row>
    <row r="57" spans="2:17" x14ac:dyDescent="0.35">
      <c r="C57" s="43"/>
      <c r="D57" s="43"/>
      <c r="E57" s="1"/>
      <c r="H57" s="44" t="s">
        <v>15</v>
      </c>
      <c r="I57" s="44"/>
      <c r="J57" s="11">
        <f>J54/J56</f>
        <v>0.66666666666666663</v>
      </c>
      <c r="K57" s="12">
        <f t="shared" ref="K57:Q57" si="6">K54/K56</f>
        <v>0.79166666666666663</v>
      </c>
      <c r="L57" s="12">
        <f t="shared" si="6"/>
        <v>0.70833333333333337</v>
      </c>
      <c r="M57" s="12">
        <f t="shared" si="6"/>
        <v>0.75</v>
      </c>
      <c r="N57" s="12">
        <f t="shared" si="6"/>
        <v>0</v>
      </c>
      <c r="O57" s="12">
        <f t="shared" si="6"/>
        <v>0</v>
      </c>
      <c r="P57" s="12">
        <f t="shared" si="6"/>
        <v>0</v>
      </c>
      <c r="Q57" s="12">
        <f t="shared" si="6"/>
        <v>0</v>
      </c>
    </row>
    <row r="58" spans="2:17" x14ac:dyDescent="0.35">
      <c r="C58" s="43"/>
      <c r="D58" s="43"/>
      <c r="E58" s="1"/>
      <c r="H58" s="44" t="s">
        <v>16</v>
      </c>
      <c r="I58" s="44"/>
      <c r="J58" s="11">
        <f>J55/J56</f>
        <v>0.33333333333333331</v>
      </c>
      <c r="K58" s="11">
        <f t="shared" ref="K58:Q58" si="7">K55/K56</f>
        <v>0.20833333333333334</v>
      </c>
      <c r="L58" s="12">
        <f t="shared" si="7"/>
        <v>0.29166666666666669</v>
      </c>
      <c r="M58" s="12">
        <f t="shared" si="7"/>
        <v>0.25</v>
      </c>
      <c r="N58" s="12">
        <f t="shared" si="7"/>
        <v>1</v>
      </c>
      <c r="O58" s="12">
        <f t="shared" si="7"/>
        <v>1</v>
      </c>
      <c r="P58" s="12">
        <f t="shared" si="7"/>
        <v>1</v>
      </c>
      <c r="Q58" s="12">
        <f t="shared" si="7"/>
        <v>1</v>
      </c>
    </row>
    <row r="59" spans="2:17" x14ac:dyDescent="0.35">
      <c r="C59" s="43"/>
      <c r="D59" s="43"/>
      <c r="E59" s="6"/>
    </row>
    <row r="60" spans="2:17" x14ac:dyDescent="0.35">
      <c r="C60" s="1"/>
      <c r="D60" s="1"/>
      <c r="E60" s="6"/>
    </row>
    <row r="61" spans="2:17" x14ac:dyDescent="0.35">
      <c r="J61" s="45"/>
      <c r="K61" s="45"/>
      <c r="L61" s="45"/>
      <c r="M61" s="45"/>
      <c r="N61" s="45"/>
      <c r="O61" s="45"/>
      <c r="P61" s="45"/>
    </row>
    <row r="62" spans="2:17" x14ac:dyDescent="0.35">
      <c r="J62" s="46" t="s">
        <v>17</v>
      </c>
      <c r="K62" s="46"/>
      <c r="L62" s="46"/>
      <c r="M62" s="46"/>
      <c r="N62" s="46"/>
      <c r="O62" s="46"/>
      <c r="P62" s="46"/>
    </row>
  </sheetData>
  <mergeCells count="66">
    <mergeCell ref="D8:I8"/>
    <mergeCell ref="B2:P2"/>
    <mergeCell ref="C3:P3"/>
    <mergeCell ref="J4:K4"/>
    <mergeCell ref="N4:O4"/>
    <mergeCell ref="D6:G6"/>
    <mergeCell ref="I6:J6"/>
    <mergeCell ref="K6:O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D9:I9"/>
    <mergeCell ref="D10:I10"/>
    <mergeCell ref="D11:I11"/>
    <mergeCell ref="D12:I12"/>
    <mergeCell ref="D13:I13"/>
    <mergeCell ref="C58:D58"/>
    <mergeCell ref="H58:I58"/>
    <mergeCell ref="C59:D59"/>
    <mergeCell ref="J61:P61"/>
    <mergeCell ref="J62:P62"/>
  </mergeCells>
  <printOptions horizontalCentered="1" verticalCentered="1"/>
  <pageMargins left="0.70866141732283472" right="0.70866141732283472" top="0.55118110236220474" bottom="0.55118110236220474" header="0.31496062992125984" footer="0.31496062992125984"/>
  <pageSetup scale="50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AF50B8-792B-4389-ADF1-10311D2BA024}">
  <dimension ref="B2:R62"/>
  <sheetViews>
    <sheetView topLeftCell="C3" zoomScale="80" zoomScaleNormal="80" workbookViewId="0">
      <selection activeCell="M17" sqref="M17"/>
    </sheetView>
  </sheetViews>
  <sheetFormatPr baseColWidth="10" defaultRowHeight="14.5" x14ac:dyDescent="0.35"/>
  <cols>
    <col min="1" max="1" width="1.26953125" customWidth="1"/>
    <col min="2" max="2" width="5" customWidth="1"/>
    <col min="3" max="3" width="10.81640625" customWidth="1"/>
    <col min="4" max="6" width="7.7265625" customWidth="1"/>
    <col min="7" max="7" width="12.26953125" customWidth="1"/>
    <col min="8" max="9" width="7.7265625" customWidth="1"/>
    <col min="10" max="10" width="7.1796875" customWidth="1"/>
    <col min="11" max="12" width="5.7265625" customWidth="1"/>
    <col min="13" max="13" width="6.453125" customWidth="1"/>
    <col min="14" max="16" width="5.7265625" customWidth="1"/>
    <col min="17" max="17" width="8.7265625" customWidth="1"/>
    <col min="18" max="19" width="5.7265625" customWidth="1"/>
  </cols>
  <sheetData>
    <row r="2" spans="2:18" ht="15.5" x14ac:dyDescent="0.35">
      <c r="B2" s="58" t="s">
        <v>42</v>
      </c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2"/>
      <c r="R2" s="2"/>
    </row>
    <row r="3" spans="2:18" x14ac:dyDescent="0.35">
      <c r="C3" s="59" t="s">
        <v>8</v>
      </c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1"/>
      <c r="R3" s="1"/>
    </row>
    <row r="4" spans="2:18" x14ac:dyDescent="0.35">
      <c r="C4" t="s">
        <v>0</v>
      </c>
      <c r="D4" s="14" t="s">
        <v>44</v>
      </c>
      <c r="E4" s="14"/>
      <c r="F4" s="14"/>
      <c r="G4" s="14"/>
      <c r="I4" t="s">
        <v>1</v>
      </c>
      <c r="J4" s="60" t="s">
        <v>95</v>
      </c>
      <c r="K4" s="60"/>
      <c r="M4" t="s">
        <v>2</v>
      </c>
      <c r="N4" s="61">
        <v>45790</v>
      </c>
      <c r="O4" s="61"/>
    </row>
    <row r="5" spans="2:18" ht="6.75" customHeight="1" x14ac:dyDescent="0.35">
      <c r="D5" s="5"/>
      <c r="E5" s="5"/>
      <c r="F5" s="5"/>
      <c r="G5" s="5"/>
    </row>
    <row r="6" spans="2:18" x14ac:dyDescent="0.35">
      <c r="C6" t="s">
        <v>3</v>
      </c>
      <c r="D6" s="60" t="s">
        <v>45</v>
      </c>
      <c r="E6" s="60"/>
      <c r="F6" s="60"/>
      <c r="G6" s="60"/>
      <c r="I6" s="43" t="s">
        <v>21</v>
      </c>
      <c r="J6" s="43"/>
      <c r="K6" s="60" t="s">
        <v>23</v>
      </c>
      <c r="L6" s="60"/>
      <c r="M6" s="60"/>
      <c r="N6" s="60"/>
      <c r="O6" s="60"/>
    </row>
    <row r="7" spans="2:18" ht="11.25" customHeight="1" x14ac:dyDescent="0.35"/>
    <row r="8" spans="2:18" x14ac:dyDescent="0.35">
      <c r="B8" s="3" t="s">
        <v>4</v>
      </c>
      <c r="C8" s="17" t="s">
        <v>6</v>
      </c>
      <c r="D8" s="57" t="s">
        <v>5</v>
      </c>
      <c r="E8" s="57"/>
      <c r="F8" s="57"/>
      <c r="G8" s="57"/>
      <c r="H8" s="57"/>
      <c r="I8" s="57"/>
      <c r="J8" s="4" t="s">
        <v>7</v>
      </c>
      <c r="K8" s="4" t="s">
        <v>9</v>
      </c>
      <c r="L8" s="4" t="s">
        <v>10</v>
      </c>
      <c r="M8" s="4" t="s">
        <v>11</v>
      </c>
      <c r="N8" s="4" t="s">
        <v>12</v>
      </c>
      <c r="O8" s="4" t="s">
        <v>13</v>
      </c>
      <c r="P8" s="4" t="s">
        <v>14</v>
      </c>
      <c r="Q8" s="7" t="s">
        <v>22</v>
      </c>
    </row>
    <row r="9" spans="2:18" ht="14.5" customHeight="1" x14ac:dyDescent="0.35">
      <c r="B9" s="16">
        <v>1</v>
      </c>
      <c r="C9" s="36" t="s">
        <v>96</v>
      </c>
      <c r="D9" s="47" t="s">
        <v>97</v>
      </c>
      <c r="E9" s="47"/>
      <c r="F9" s="47"/>
      <c r="G9" s="47"/>
      <c r="H9" s="47"/>
      <c r="I9" s="47"/>
      <c r="J9" s="25">
        <v>76</v>
      </c>
      <c r="K9" s="19">
        <v>81</v>
      </c>
      <c r="L9" s="19">
        <v>81</v>
      </c>
      <c r="M9" s="19">
        <v>83</v>
      </c>
      <c r="N9" s="19">
        <v>0</v>
      </c>
      <c r="O9" s="19">
        <v>0</v>
      </c>
      <c r="P9" s="19">
        <v>0</v>
      </c>
      <c r="Q9" s="28">
        <f>TRUNC((SUM(J9:P9)/6),0)</f>
        <v>53</v>
      </c>
    </row>
    <row r="10" spans="2:18" ht="17.5" customHeight="1" x14ac:dyDescent="0.35">
      <c r="B10" s="16">
        <f>B9+1</f>
        <v>2</v>
      </c>
      <c r="C10" s="36" t="s">
        <v>98</v>
      </c>
      <c r="D10" s="47" t="s">
        <v>99</v>
      </c>
      <c r="E10" s="47"/>
      <c r="F10" s="47"/>
      <c r="G10" s="47"/>
      <c r="H10" s="47"/>
      <c r="I10" s="47"/>
      <c r="J10" s="33">
        <v>0</v>
      </c>
      <c r="K10" s="19">
        <v>70</v>
      </c>
      <c r="L10" s="19">
        <v>75</v>
      </c>
      <c r="M10" s="19">
        <v>71</v>
      </c>
      <c r="N10" s="19">
        <v>0</v>
      </c>
      <c r="O10" s="19">
        <v>0</v>
      </c>
      <c r="P10" s="19">
        <v>0</v>
      </c>
      <c r="Q10" s="28">
        <f t="shared" ref="Q10:Q23" si="0">TRUNC((SUM(J10:P10)/6),0)</f>
        <v>36</v>
      </c>
    </row>
    <row r="11" spans="2:18" ht="15" customHeight="1" x14ac:dyDescent="0.35">
      <c r="B11" s="16">
        <f t="shared" ref="B11:B53" si="1">B10+1</f>
        <v>3</v>
      </c>
      <c r="C11" s="36" t="s">
        <v>100</v>
      </c>
      <c r="D11" s="47" t="s">
        <v>101</v>
      </c>
      <c r="E11" s="47"/>
      <c r="F11" s="47"/>
      <c r="G11" s="47"/>
      <c r="H11" s="47"/>
      <c r="I11" s="47"/>
      <c r="J11" s="25">
        <v>82</v>
      </c>
      <c r="K11" s="19">
        <v>80</v>
      </c>
      <c r="L11" s="19">
        <v>84</v>
      </c>
      <c r="M11" s="19">
        <v>83</v>
      </c>
      <c r="N11" s="19">
        <v>0</v>
      </c>
      <c r="O11" s="19">
        <v>0</v>
      </c>
      <c r="P11" s="19">
        <v>0</v>
      </c>
      <c r="Q11" s="28">
        <f t="shared" si="0"/>
        <v>54</v>
      </c>
    </row>
    <row r="12" spans="2:18" ht="15" customHeight="1" x14ac:dyDescent="0.35">
      <c r="B12" s="16">
        <f t="shared" si="1"/>
        <v>4</v>
      </c>
      <c r="C12" s="36" t="s">
        <v>102</v>
      </c>
      <c r="D12" s="47" t="s">
        <v>103</v>
      </c>
      <c r="E12" s="47"/>
      <c r="F12" s="47"/>
      <c r="G12" s="47"/>
      <c r="H12" s="47"/>
      <c r="I12" s="47"/>
      <c r="J12" s="25">
        <v>83</v>
      </c>
      <c r="K12" s="19">
        <v>80</v>
      </c>
      <c r="L12" s="19">
        <v>85</v>
      </c>
      <c r="M12" s="19">
        <v>88</v>
      </c>
      <c r="N12" s="19">
        <v>0</v>
      </c>
      <c r="O12" s="19">
        <v>0</v>
      </c>
      <c r="P12" s="19">
        <v>0</v>
      </c>
      <c r="Q12" s="28">
        <f t="shared" si="0"/>
        <v>56</v>
      </c>
    </row>
    <row r="13" spans="2:18" ht="15" customHeight="1" x14ac:dyDescent="0.35">
      <c r="B13" s="16">
        <f t="shared" si="1"/>
        <v>5</v>
      </c>
      <c r="C13" s="36" t="s">
        <v>104</v>
      </c>
      <c r="D13" s="47" t="s">
        <v>105</v>
      </c>
      <c r="E13" s="47"/>
      <c r="F13" s="47"/>
      <c r="G13" s="47"/>
      <c r="H13" s="47"/>
      <c r="I13" s="47"/>
      <c r="J13" s="25">
        <v>82</v>
      </c>
      <c r="K13" s="19">
        <v>85</v>
      </c>
      <c r="L13" s="19">
        <v>82</v>
      </c>
      <c r="M13" s="19">
        <v>80</v>
      </c>
      <c r="N13" s="19">
        <v>0</v>
      </c>
      <c r="O13" s="19">
        <v>0</v>
      </c>
      <c r="P13" s="19">
        <v>0</v>
      </c>
      <c r="Q13" s="28">
        <f t="shared" si="0"/>
        <v>54</v>
      </c>
    </row>
    <row r="14" spans="2:18" ht="15" customHeight="1" x14ac:dyDescent="0.35">
      <c r="B14" s="16">
        <f t="shared" si="1"/>
        <v>6</v>
      </c>
      <c r="C14" s="36" t="s">
        <v>106</v>
      </c>
      <c r="D14" s="47" t="s">
        <v>107</v>
      </c>
      <c r="E14" s="47"/>
      <c r="F14" s="47"/>
      <c r="G14" s="47"/>
      <c r="H14" s="47"/>
      <c r="I14" s="47"/>
      <c r="J14" s="25">
        <v>77</v>
      </c>
      <c r="K14" s="19">
        <v>82</v>
      </c>
      <c r="L14" s="19">
        <v>74</v>
      </c>
      <c r="M14" s="19">
        <v>78</v>
      </c>
      <c r="N14" s="19">
        <v>0</v>
      </c>
      <c r="O14" s="19">
        <v>0</v>
      </c>
      <c r="P14" s="19">
        <v>0</v>
      </c>
      <c r="Q14" s="28">
        <f t="shared" si="0"/>
        <v>51</v>
      </c>
    </row>
    <row r="15" spans="2:18" ht="15" customHeight="1" x14ac:dyDescent="0.35">
      <c r="B15" s="16">
        <f t="shared" si="1"/>
        <v>7</v>
      </c>
      <c r="C15" s="36" t="s">
        <v>108</v>
      </c>
      <c r="D15" s="47" t="s">
        <v>109</v>
      </c>
      <c r="E15" s="47"/>
      <c r="F15" s="47"/>
      <c r="G15" s="47"/>
      <c r="H15" s="47"/>
      <c r="I15" s="47"/>
      <c r="J15" s="33">
        <v>0</v>
      </c>
      <c r="K15" s="19">
        <v>72</v>
      </c>
      <c r="L15" s="33">
        <v>0</v>
      </c>
      <c r="M15" s="19">
        <v>91</v>
      </c>
      <c r="N15" s="19">
        <v>0</v>
      </c>
      <c r="O15" s="19">
        <v>0</v>
      </c>
      <c r="P15" s="19">
        <v>0</v>
      </c>
      <c r="Q15" s="28">
        <f t="shared" si="0"/>
        <v>27</v>
      </c>
    </row>
    <row r="16" spans="2:18" ht="15" customHeight="1" x14ac:dyDescent="0.35">
      <c r="B16" s="16">
        <f t="shared" si="1"/>
        <v>8</v>
      </c>
      <c r="C16" s="36" t="s">
        <v>110</v>
      </c>
      <c r="D16" s="47" t="s">
        <v>111</v>
      </c>
      <c r="E16" s="47"/>
      <c r="F16" s="47"/>
      <c r="G16" s="47"/>
      <c r="H16" s="47"/>
      <c r="I16" s="47"/>
      <c r="J16" s="25">
        <v>74</v>
      </c>
      <c r="K16" s="19">
        <v>74</v>
      </c>
      <c r="L16" s="33">
        <v>0</v>
      </c>
      <c r="M16" s="19">
        <v>71</v>
      </c>
      <c r="N16" s="19">
        <v>0</v>
      </c>
      <c r="O16" s="19">
        <v>0</v>
      </c>
      <c r="P16" s="19">
        <v>0</v>
      </c>
      <c r="Q16" s="28">
        <f t="shared" si="0"/>
        <v>36</v>
      </c>
    </row>
    <row r="17" spans="2:17" ht="15" customHeight="1" x14ac:dyDescent="0.35">
      <c r="B17" s="16">
        <f t="shared" si="1"/>
        <v>9</v>
      </c>
      <c r="C17" s="36" t="s">
        <v>112</v>
      </c>
      <c r="D17" s="47" t="s">
        <v>113</v>
      </c>
      <c r="E17" s="47"/>
      <c r="F17" s="47"/>
      <c r="G17" s="47"/>
      <c r="H17" s="47"/>
      <c r="I17" s="47"/>
      <c r="J17" s="33">
        <v>0</v>
      </c>
      <c r="K17" s="19">
        <v>84</v>
      </c>
      <c r="L17" s="19">
        <v>82</v>
      </c>
      <c r="M17" s="19">
        <v>91</v>
      </c>
      <c r="N17" s="19">
        <v>0</v>
      </c>
      <c r="O17" s="19">
        <v>0</v>
      </c>
      <c r="P17" s="19">
        <v>0</v>
      </c>
      <c r="Q17" s="28">
        <f t="shared" si="0"/>
        <v>42</v>
      </c>
    </row>
    <row r="18" spans="2:17" ht="15" customHeight="1" x14ac:dyDescent="0.35">
      <c r="B18" s="16">
        <f t="shared" si="1"/>
        <v>10</v>
      </c>
      <c r="C18" s="36" t="s">
        <v>114</v>
      </c>
      <c r="D18" s="47" t="s">
        <v>115</v>
      </c>
      <c r="E18" s="47"/>
      <c r="F18" s="47"/>
      <c r="G18" s="47"/>
      <c r="H18" s="47"/>
      <c r="I18" s="47"/>
      <c r="J18" s="33">
        <v>0</v>
      </c>
      <c r="K18" s="33">
        <v>0</v>
      </c>
      <c r="L18" s="33">
        <v>0</v>
      </c>
      <c r="M18" s="33">
        <v>0</v>
      </c>
      <c r="N18" s="19">
        <v>0</v>
      </c>
      <c r="O18" s="19">
        <v>0</v>
      </c>
      <c r="P18" s="19">
        <v>0</v>
      </c>
      <c r="Q18" s="28">
        <f t="shared" si="0"/>
        <v>0</v>
      </c>
    </row>
    <row r="19" spans="2:17" ht="15" customHeight="1" x14ac:dyDescent="0.35">
      <c r="B19" s="16">
        <f t="shared" si="1"/>
        <v>11</v>
      </c>
      <c r="C19" s="36" t="s">
        <v>116</v>
      </c>
      <c r="D19" s="47" t="s">
        <v>117</v>
      </c>
      <c r="E19" s="47"/>
      <c r="F19" s="47"/>
      <c r="G19" s="47"/>
      <c r="H19" s="47"/>
      <c r="I19" s="47"/>
      <c r="J19" s="25">
        <v>76</v>
      </c>
      <c r="K19" s="19">
        <v>78</v>
      </c>
      <c r="L19" s="19">
        <v>86</v>
      </c>
      <c r="M19" s="19">
        <v>80</v>
      </c>
      <c r="N19" s="19">
        <v>0</v>
      </c>
      <c r="O19" s="19">
        <v>0</v>
      </c>
      <c r="P19" s="19">
        <v>0</v>
      </c>
      <c r="Q19" s="28">
        <f t="shared" si="0"/>
        <v>53</v>
      </c>
    </row>
    <row r="20" spans="2:17" ht="15" customHeight="1" x14ac:dyDescent="0.35">
      <c r="B20" s="16">
        <f t="shared" si="1"/>
        <v>12</v>
      </c>
      <c r="C20" s="36" t="s">
        <v>118</v>
      </c>
      <c r="D20" s="47" t="s">
        <v>119</v>
      </c>
      <c r="E20" s="47"/>
      <c r="F20" s="47"/>
      <c r="G20" s="47"/>
      <c r="H20" s="47"/>
      <c r="I20" s="47"/>
      <c r="J20" s="33">
        <v>0</v>
      </c>
      <c r="K20" s="33">
        <v>0</v>
      </c>
      <c r="L20" s="33">
        <v>0</v>
      </c>
      <c r="M20" s="33">
        <v>0</v>
      </c>
      <c r="N20" s="19">
        <v>0</v>
      </c>
      <c r="O20" s="19">
        <v>0</v>
      </c>
      <c r="P20" s="19">
        <v>0</v>
      </c>
      <c r="Q20" s="28">
        <f t="shared" si="0"/>
        <v>0</v>
      </c>
    </row>
    <row r="21" spans="2:17" ht="15" customHeight="1" x14ac:dyDescent="0.35">
      <c r="B21" s="16">
        <f t="shared" si="1"/>
        <v>13</v>
      </c>
      <c r="C21" s="36" t="s">
        <v>120</v>
      </c>
      <c r="D21" s="47" t="s">
        <v>121</v>
      </c>
      <c r="E21" s="47"/>
      <c r="F21" s="47"/>
      <c r="G21" s="47"/>
      <c r="H21" s="47"/>
      <c r="I21" s="47"/>
      <c r="J21" s="33">
        <v>0</v>
      </c>
      <c r="K21" s="33">
        <v>0</v>
      </c>
      <c r="L21" s="33">
        <v>0</v>
      </c>
      <c r="M21" s="33">
        <v>0</v>
      </c>
      <c r="N21" s="19">
        <v>0</v>
      </c>
      <c r="O21" s="19">
        <v>0</v>
      </c>
      <c r="P21" s="19">
        <v>0</v>
      </c>
      <c r="Q21" s="28">
        <f t="shared" si="0"/>
        <v>0</v>
      </c>
    </row>
    <row r="22" spans="2:17" ht="15" customHeight="1" x14ac:dyDescent="0.35">
      <c r="B22" s="16">
        <f t="shared" si="1"/>
        <v>14</v>
      </c>
      <c r="C22" s="36" t="s">
        <v>122</v>
      </c>
      <c r="D22" s="47" t="s">
        <v>123</v>
      </c>
      <c r="E22" s="47"/>
      <c r="F22" s="47"/>
      <c r="G22" s="47"/>
      <c r="H22" s="47"/>
      <c r="I22" s="47"/>
      <c r="J22" s="25">
        <v>79</v>
      </c>
      <c r="K22" s="19">
        <v>80</v>
      </c>
      <c r="L22" s="19">
        <v>83</v>
      </c>
      <c r="M22" s="19">
        <v>85</v>
      </c>
      <c r="N22" s="19">
        <v>0</v>
      </c>
      <c r="O22" s="19">
        <v>0</v>
      </c>
      <c r="P22" s="19">
        <v>0</v>
      </c>
      <c r="Q22" s="28">
        <f t="shared" si="0"/>
        <v>54</v>
      </c>
    </row>
    <row r="23" spans="2:17" ht="15" customHeight="1" x14ac:dyDescent="0.35">
      <c r="B23" s="16">
        <f t="shared" si="1"/>
        <v>15</v>
      </c>
      <c r="C23" s="36" t="s">
        <v>124</v>
      </c>
      <c r="D23" s="47" t="s">
        <v>125</v>
      </c>
      <c r="E23" s="47"/>
      <c r="F23" s="47"/>
      <c r="G23" s="47"/>
      <c r="H23" s="47"/>
      <c r="I23" s="47"/>
      <c r="J23" s="25">
        <v>73</v>
      </c>
      <c r="K23" s="19">
        <v>74</v>
      </c>
      <c r="L23" s="33">
        <v>0</v>
      </c>
      <c r="M23" s="19">
        <v>76</v>
      </c>
      <c r="N23" s="19">
        <v>0</v>
      </c>
      <c r="O23" s="19">
        <v>0</v>
      </c>
      <c r="P23" s="19">
        <v>0</v>
      </c>
      <c r="Q23" s="28">
        <f t="shared" si="0"/>
        <v>37</v>
      </c>
    </row>
    <row r="24" spans="2:17" ht="15" customHeight="1" x14ac:dyDescent="0.35">
      <c r="B24" s="16">
        <f t="shared" si="1"/>
        <v>16</v>
      </c>
      <c r="C24" s="35"/>
      <c r="D24" s="62"/>
      <c r="E24" s="63"/>
      <c r="F24" s="63"/>
      <c r="G24" s="63"/>
      <c r="H24" s="63"/>
      <c r="I24" s="64"/>
      <c r="J24" s="25"/>
      <c r="K24" s="19"/>
      <c r="L24" s="19"/>
      <c r="M24" s="19"/>
      <c r="N24" s="19"/>
      <c r="O24" s="19"/>
      <c r="P24" s="19"/>
      <c r="Q24" s="28"/>
    </row>
    <row r="25" spans="2:17" ht="15" customHeight="1" x14ac:dyDescent="0.35">
      <c r="B25" s="16">
        <f t="shared" si="1"/>
        <v>17</v>
      </c>
      <c r="C25" s="34"/>
      <c r="D25" s="62"/>
      <c r="E25" s="63"/>
      <c r="F25" s="63"/>
      <c r="G25" s="63"/>
      <c r="H25" s="63"/>
      <c r="I25" s="64"/>
      <c r="J25" s="25"/>
      <c r="K25" s="19"/>
      <c r="L25" s="19"/>
      <c r="M25" s="19"/>
      <c r="N25" s="19"/>
      <c r="O25" s="19"/>
      <c r="P25" s="19"/>
      <c r="Q25" s="28"/>
    </row>
    <row r="26" spans="2:17" ht="15" customHeight="1" x14ac:dyDescent="0.35">
      <c r="B26" s="16">
        <f t="shared" si="1"/>
        <v>18</v>
      </c>
      <c r="C26" s="34"/>
      <c r="D26" s="62"/>
      <c r="E26" s="63"/>
      <c r="F26" s="63"/>
      <c r="G26" s="63"/>
      <c r="H26" s="63"/>
      <c r="I26" s="64"/>
      <c r="J26" s="25"/>
      <c r="K26" s="19"/>
      <c r="L26" s="19"/>
      <c r="M26" s="19"/>
      <c r="N26" s="19"/>
      <c r="O26" s="19"/>
      <c r="P26" s="19"/>
      <c r="Q26" s="28"/>
    </row>
    <row r="27" spans="2:17" ht="15" customHeight="1" x14ac:dyDescent="0.35">
      <c r="B27" s="16">
        <f t="shared" si="1"/>
        <v>19</v>
      </c>
      <c r="C27" s="34"/>
      <c r="D27" s="62"/>
      <c r="E27" s="63"/>
      <c r="F27" s="63"/>
      <c r="G27" s="63"/>
      <c r="H27" s="63"/>
      <c r="I27" s="64"/>
      <c r="J27" s="25"/>
      <c r="K27" s="19"/>
      <c r="L27" s="19"/>
      <c r="M27" s="19"/>
      <c r="N27" s="19"/>
      <c r="O27" s="19"/>
      <c r="P27" s="19"/>
      <c r="Q27" s="28"/>
    </row>
    <row r="28" spans="2:17" ht="15" customHeight="1" x14ac:dyDescent="0.35">
      <c r="B28" s="16">
        <f t="shared" si="1"/>
        <v>20</v>
      </c>
      <c r="C28" s="34"/>
      <c r="D28" s="62"/>
      <c r="E28" s="63"/>
      <c r="F28" s="63"/>
      <c r="G28" s="63"/>
      <c r="H28" s="63"/>
      <c r="I28" s="64"/>
      <c r="J28" s="25"/>
      <c r="K28" s="19"/>
      <c r="L28" s="19"/>
      <c r="M28" s="19"/>
      <c r="N28" s="19"/>
      <c r="O28" s="19"/>
      <c r="P28" s="19"/>
      <c r="Q28" s="28"/>
    </row>
    <row r="29" spans="2:17" ht="15" customHeight="1" x14ac:dyDescent="0.35">
      <c r="B29" s="16">
        <f t="shared" si="1"/>
        <v>21</v>
      </c>
      <c r="C29" s="34"/>
      <c r="D29" s="62"/>
      <c r="E29" s="63"/>
      <c r="F29" s="63"/>
      <c r="G29" s="63"/>
      <c r="H29" s="63"/>
      <c r="I29" s="64"/>
      <c r="J29" s="25"/>
      <c r="K29" s="19"/>
      <c r="L29" s="19"/>
      <c r="M29" s="19"/>
      <c r="N29" s="19"/>
      <c r="O29" s="19"/>
      <c r="P29" s="19"/>
      <c r="Q29" s="28"/>
    </row>
    <row r="30" spans="2:17" x14ac:dyDescent="0.35">
      <c r="B30" s="19">
        <f t="shared" si="1"/>
        <v>22</v>
      </c>
      <c r="C30" s="20"/>
      <c r="D30" s="65"/>
      <c r="E30" s="65"/>
      <c r="F30" s="65"/>
      <c r="G30" s="65"/>
      <c r="H30" s="65"/>
      <c r="I30" s="65"/>
      <c r="J30" s="19"/>
      <c r="K30" s="19"/>
      <c r="L30" s="19"/>
      <c r="M30" s="19"/>
      <c r="N30" s="19"/>
      <c r="O30" s="19"/>
      <c r="P30" s="19"/>
      <c r="Q30" s="28"/>
    </row>
    <row r="31" spans="2:17" x14ac:dyDescent="0.35">
      <c r="B31" s="19">
        <f t="shared" si="1"/>
        <v>23</v>
      </c>
      <c r="C31" s="19"/>
      <c r="D31" s="49"/>
      <c r="E31" s="49"/>
      <c r="F31" s="49"/>
      <c r="G31" s="49"/>
      <c r="H31" s="49"/>
      <c r="I31" s="49"/>
      <c r="J31" s="19"/>
      <c r="K31" s="19"/>
      <c r="L31" s="19"/>
      <c r="M31" s="19"/>
      <c r="N31" s="19"/>
      <c r="O31" s="19"/>
      <c r="P31" s="19"/>
      <c r="Q31" s="28"/>
    </row>
    <row r="32" spans="2:17" x14ac:dyDescent="0.35">
      <c r="B32" s="19">
        <f t="shared" si="1"/>
        <v>24</v>
      </c>
      <c r="C32" s="19"/>
      <c r="D32" s="49"/>
      <c r="E32" s="49"/>
      <c r="F32" s="49"/>
      <c r="G32" s="49"/>
      <c r="H32" s="49"/>
      <c r="I32" s="49"/>
      <c r="J32" s="19"/>
      <c r="K32" s="19"/>
      <c r="L32" s="19"/>
      <c r="M32" s="19"/>
      <c r="N32" s="19"/>
      <c r="O32" s="19"/>
      <c r="P32" s="19"/>
      <c r="Q32" s="28"/>
    </row>
    <row r="33" spans="2:17" x14ac:dyDescent="0.35">
      <c r="B33" s="19">
        <f t="shared" si="1"/>
        <v>25</v>
      </c>
      <c r="C33" s="19"/>
      <c r="D33" s="49"/>
      <c r="E33" s="49"/>
      <c r="F33" s="49"/>
      <c r="G33" s="49"/>
      <c r="H33" s="49"/>
      <c r="I33" s="49"/>
      <c r="J33" s="19"/>
      <c r="K33" s="19"/>
      <c r="L33" s="19"/>
      <c r="M33" s="19"/>
      <c r="N33" s="19"/>
      <c r="O33" s="19"/>
      <c r="P33" s="19"/>
      <c r="Q33" s="28"/>
    </row>
    <row r="34" spans="2:17" x14ac:dyDescent="0.35">
      <c r="B34" s="19">
        <f t="shared" si="1"/>
        <v>26</v>
      </c>
      <c r="C34" s="19"/>
      <c r="D34" s="49"/>
      <c r="E34" s="49"/>
      <c r="F34" s="49"/>
      <c r="G34" s="49"/>
      <c r="H34" s="49"/>
      <c r="I34" s="49"/>
      <c r="J34" s="19"/>
      <c r="K34" s="19"/>
      <c r="L34" s="19"/>
      <c r="M34" s="19"/>
      <c r="N34" s="19"/>
      <c r="O34" s="19"/>
      <c r="P34" s="19"/>
      <c r="Q34" s="28"/>
    </row>
    <row r="35" spans="2:17" x14ac:dyDescent="0.35">
      <c r="B35" s="19">
        <f t="shared" si="1"/>
        <v>27</v>
      </c>
      <c r="C35" s="19"/>
      <c r="D35" s="49"/>
      <c r="E35" s="49"/>
      <c r="F35" s="49"/>
      <c r="G35" s="49"/>
      <c r="H35" s="49"/>
      <c r="I35" s="49"/>
      <c r="J35" s="19"/>
      <c r="K35" s="19"/>
      <c r="L35" s="19"/>
      <c r="M35" s="19"/>
      <c r="N35" s="19"/>
      <c r="O35" s="19"/>
      <c r="P35" s="19"/>
      <c r="Q35" s="28"/>
    </row>
    <row r="36" spans="2:17" x14ac:dyDescent="0.35">
      <c r="B36" s="19">
        <f t="shared" si="1"/>
        <v>28</v>
      </c>
      <c r="C36" s="19"/>
      <c r="D36" s="49"/>
      <c r="E36" s="49"/>
      <c r="F36" s="49"/>
      <c r="G36" s="49"/>
      <c r="H36" s="49"/>
      <c r="I36" s="49"/>
      <c r="J36" s="19"/>
      <c r="K36" s="19"/>
      <c r="L36" s="19"/>
      <c r="M36" s="19"/>
      <c r="N36" s="19"/>
      <c r="O36" s="19"/>
      <c r="P36" s="19"/>
      <c r="Q36" s="28"/>
    </row>
    <row r="37" spans="2:17" x14ac:dyDescent="0.35">
      <c r="B37" s="19">
        <f t="shared" si="1"/>
        <v>29</v>
      </c>
      <c r="C37" s="19"/>
      <c r="D37" s="49"/>
      <c r="E37" s="49"/>
      <c r="F37" s="49"/>
      <c r="G37" s="49"/>
      <c r="H37" s="49"/>
      <c r="I37" s="49"/>
      <c r="J37" s="19"/>
      <c r="K37" s="19"/>
      <c r="L37" s="19"/>
      <c r="M37" s="19"/>
      <c r="N37" s="19"/>
      <c r="O37" s="19"/>
      <c r="P37" s="19"/>
      <c r="Q37" s="28"/>
    </row>
    <row r="38" spans="2:17" x14ac:dyDescent="0.35">
      <c r="B38" s="19">
        <f t="shared" si="1"/>
        <v>30</v>
      </c>
      <c r="C38" s="19"/>
      <c r="D38" s="49"/>
      <c r="E38" s="49"/>
      <c r="F38" s="49"/>
      <c r="G38" s="49"/>
      <c r="H38" s="49"/>
      <c r="I38" s="49"/>
      <c r="J38" s="19"/>
      <c r="K38" s="19"/>
      <c r="L38" s="19"/>
      <c r="M38" s="19"/>
      <c r="N38" s="19"/>
      <c r="O38" s="19"/>
      <c r="P38" s="19"/>
      <c r="Q38" s="28"/>
    </row>
    <row r="39" spans="2:17" x14ac:dyDescent="0.35">
      <c r="B39" s="19">
        <f t="shared" si="1"/>
        <v>31</v>
      </c>
      <c r="C39" s="19"/>
      <c r="D39" s="49"/>
      <c r="E39" s="49"/>
      <c r="F39" s="49"/>
      <c r="G39" s="49"/>
      <c r="H39" s="49"/>
      <c r="I39" s="49"/>
      <c r="J39" s="19"/>
      <c r="K39" s="19"/>
      <c r="L39" s="19"/>
      <c r="M39" s="19"/>
      <c r="N39" s="19"/>
      <c r="O39" s="19"/>
      <c r="P39" s="19"/>
      <c r="Q39" s="28"/>
    </row>
    <row r="40" spans="2:17" x14ac:dyDescent="0.35">
      <c r="B40" s="19">
        <f t="shared" si="1"/>
        <v>32</v>
      </c>
      <c r="C40" s="19"/>
      <c r="D40" s="49"/>
      <c r="E40" s="49"/>
      <c r="F40" s="49"/>
      <c r="G40" s="49"/>
      <c r="H40" s="49"/>
      <c r="I40" s="49"/>
      <c r="J40" s="19"/>
      <c r="K40" s="19"/>
      <c r="L40" s="19"/>
      <c r="M40" s="19"/>
      <c r="N40" s="19"/>
      <c r="O40" s="19"/>
      <c r="P40" s="19"/>
      <c r="Q40" s="28"/>
    </row>
    <row r="41" spans="2:17" x14ac:dyDescent="0.35">
      <c r="B41" s="19">
        <f t="shared" si="1"/>
        <v>33</v>
      </c>
      <c r="C41" s="19"/>
      <c r="D41" s="49"/>
      <c r="E41" s="49"/>
      <c r="F41" s="49"/>
      <c r="G41" s="49"/>
      <c r="H41" s="49"/>
      <c r="I41" s="49"/>
      <c r="J41" s="19"/>
      <c r="K41" s="19"/>
      <c r="L41" s="19"/>
      <c r="M41" s="19"/>
      <c r="N41" s="19"/>
      <c r="O41" s="19"/>
      <c r="P41" s="19"/>
      <c r="Q41" s="28"/>
    </row>
    <row r="42" spans="2:17" x14ac:dyDescent="0.35">
      <c r="B42" s="19">
        <f t="shared" si="1"/>
        <v>34</v>
      </c>
      <c r="C42" s="19"/>
      <c r="D42" s="49"/>
      <c r="E42" s="49"/>
      <c r="F42" s="49"/>
      <c r="G42" s="49"/>
      <c r="H42" s="49"/>
      <c r="I42" s="49"/>
      <c r="J42" s="19"/>
      <c r="K42" s="19"/>
      <c r="L42" s="19"/>
      <c r="M42" s="19"/>
      <c r="N42" s="19"/>
      <c r="O42" s="19"/>
      <c r="P42" s="19"/>
      <c r="Q42" s="28"/>
    </row>
    <row r="43" spans="2:17" x14ac:dyDescent="0.35">
      <c r="B43" s="19">
        <f t="shared" si="1"/>
        <v>35</v>
      </c>
      <c r="C43" s="19"/>
      <c r="D43" s="49"/>
      <c r="E43" s="49"/>
      <c r="F43" s="49"/>
      <c r="G43" s="49"/>
      <c r="H43" s="49"/>
      <c r="I43" s="49"/>
      <c r="J43" s="19"/>
      <c r="K43" s="19"/>
      <c r="L43" s="19"/>
      <c r="M43" s="19"/>
      <c r="N43" s="19"/>
      <c r="O43" s="19"/>
      <c r="P43" s="19"/>
      <c r="Q43" s="28"/>
    </row>
    <row r="44" spans="2:17" x14ac:dyDescent="0.35">
      <c r="B44" s="19">
        <f t="shared" si="1"/>
        <v>36</v>
      </c>
      <c r="C44" s="19"/>
      <c r="D44" s="49"/>
      <c r="E44" s="49"/>
      <c r="F44" s="49"/>
      <c r="G44" s="49"/>
      <c r="H44" s="49"/>
      <c r="I44" s="49"/>
      <c r="J44" s="19"/>
      <c r="K44" s="19"/>
      <c r="L44" s="19"/>
      <c r="M44" s="19"/>
      <c r="N44" s="19"/>
      <c r="O44" s="19"/>
      <c r="P44" s="19"/>
      <c r="Q44" s="28"/>
    </row>
    <row r="45" spans="2:17" x14ac:dyDescent="0.35">
      <c r="B45" s="19">
        <f t="shared" si="1"/>
        <v>37</v>
      </c>
      <c r="C45" s="15"/>
      <c r="D45" s="49"/>
      <c r="E45" s="49"/>
      <c r="F45" s="49"/>
      <c r="G45" s="49"/>
      <c r="H45" s="49"/>
      <c r="I45" s="49"/>
      <c r="J45" s="19"/>
      <c r="K45" s="19"/>
      <c r="L45" s="19"/>
      <c r="M45" s="19"/>
      <c r="N45" s="19"/>
      <c r="O45" s="19"/>
      <c r="P45" s="19"/>
      <c r="Q45" s="28"/>
    </row>
    <row r="46" spans="2:17" x14ac:dyDescent="0.35">
      <c r="B46" s="19">
        <f t="shared" si="1"/>
        <v>38</v>
      </c>
      <c r="C46" s="15"/>
      <c r="D46" s="49"/>
      <c r="E46" s="49"/>
      <c r="F46" s="49"/>
      <c r="G46" s="49"/>
      <c r="H46" s="49"/>
      <c r="I46" s="49"/>
      <c r="J46" s="19"/>
      <c r="K46" s="19"/>
      <c r="L46" s="19"/>
      <c r="M46" s="19"/>
      <c r="N46" s="19"/>
      <c r="O46" s="19"/>
      <c r="P46" s="19"/>
      <c r="Q46" s="28"/>
    </row>
    <row r="47" spans="2:17" x14ac:dyDescent="0.35">
      <c r="B47" s="19">
        <f t="shared" si="1"/>
        <v>39</v>
      </c>
      <c r="C47" s="15"/>
      <c r="D47" s="49"/>
      <c r="E47" s="49"/>
      <c r="F47" s="49"/>
      <c r="G47" s="49"/>
      <c r="H47" s="49"/>
      <c r="I47" s="49"/>
      <c r="J47" s="19"/>
      <c r="K47" s="19"/>
      <c r="L47" s="19"/>
      <c r="M47" s="19"/>
      <c r="N47" s="19"/>
      <c r="O47" s="19"/>
      <c r="P47" s="19"/>
      <c r="Q47" s="28"/>
    </row>
    <row r="48" spans="2:17" x14ac:dyDescent="0.35">
      <c r="B48" s="19">
        <f t="shared" si="1"/>
        <v>40</v>
      </c>
      <c r="C48" s="15"/>
      <c r="D48" s="49"/>
      <c r="E48" s="49"/>
      <c r="F48" s="49"/>
      <c r="G48" s="49"/>
      <c r="H48" s="49"/>
      <c r="I48" s="49"/>
      <c r="J48" s="19"/>
      <c r="K48" s="19"/>
      <c r="L48" s="19"/>
      <c r="M48" s="19"/>
      <c r="N48" s="19"/>
      <c r="O48" s="19"/>
      <c r="P48" s="19"/>
      <c r="Q48" s="28"/>
    </row>
    <row r="49" spans="2:17" x14ac:dyDescent="0.35">
      <c r="B49" s="19">
        <f t="shared" si="1"/>
        <v>41</v>
      </c>
      <c r="C49" s="15"/>
      <c r="D49" s="49"/>
      <c r="E49" s="49"/>
      <c r="F49" s="49"/>
      <c r="G49" s="49"/>
      <c r="H49" s="49"/>
      <c r="I49" s="49"/>
      <c r="J49" s="19"/>
      <c r="K49" s="19"/>
      <c r="L49" s="19"/>
      <c r="M49" s="19"/>
      <c r="N49" s="19"/>
      <c r="O49" s="19"/>
      <c r="P49" s="19"/>
      <c r="Q49" s="28"/>
    </row>
    <row r="50" spans="2:17" x14ac:dyDescent="0.35">
      <c r="B50" s="19">
        <f t="shared" si="1"/>
        <v>42</v>
      </c>
      <c r="C50" s="15"/>
      <c r="D50" s="49"/>
      <c r="E50" s="49"/>
      <c r="F50" s="49"/>
      <c r="G50" s="49"/>
      <c r="H50" s="49"/>
      <c r="I50" s="49"/>
      <c r="J50" s="19"/>
      <c r="K50" s="19"/>
      <c r="L50" s="19"/>
      <c r="M50" s="19"/>
      <c r="N50" s="19"/>
      <c r="O50" s="19"/>
      <c r="P50" s="19"/>
      <c r="Q50" s="28"/>
    </row>
    <row r="51" spans="2:17" x14ac:dyDescent="0.35">
      <c r="B51" s="19">
        <f t="shared" si="1"/>
        <v>43</v>
      </c>
      <c r="C51" s="15"/>
      <c r="D51" s="49"/>
      <c r="E51" s="49"/>
      <c r="F51" s="49"/>
      <c r="G51" s="49"/>
      <c r="H51" s="49"/>
      <c r="I51" s="49"/>
      <c r="J51" s="19"/>
      <c r="K51" s="19"/>
      <c r="L51" s="19"/>
      <c r="M51" s="19"/>
      <c r="N51" s="19"/>
      <c r="O51" s="19"/>
      <c r="P51" s="19"/>
      <c r="Q51" s="28"/>
    </row>
    <row r="52" spans="2:17" x14ac:dyDescent="0.35">
      <c r="B52" s="19">
        <f t="shared" si="1"/>
        <v>44</v>
      </c>
      <c r="C52" s="15"/>
      <c r="D52" s="49"/>
      <c r="E52" s="49"/>
      <c r="F52" s="49"/>
      <c r="G52" s="49"/>
      <c r="H52" s="49"/>
      <c r="I52" s="49"/>
      <c r="J52" s="19"/>
      <c r="K52" s="19"/>
      <c r="L52" s="19"/>
      <c r="M52" s="19"/>
      <c r="N52" s="19"/>
      <c r="O52" s="19"/>
      <c r="P52" s="19"/>
      <c r="Q52" s="28"/>
    </row>
    <row r="53" spans="2:17" x14ac:dyDescent="0.35">
      <c r="B53" s="19">
        <f t="shared" si="1"/>
        <v>45</v>
      </c>
      <c r="C53" s="15"/>
      <c r="D53" s="50"/>
      <c r="E53" s="51"/>
      <c r="F53" s="51"/>
      <c r="G53" s="51"/>
      <c r="H53" s="51"/>
      <c r="I53" s="52"/>
      <c r="J53" s="15"/>
      <c r="K53" s="15"/>
      <c r="L53" s="15"/>
      <c r="M53" s="15"/>
      <c r="N53" s="15"/>
      <c r="O53" s="15"/>
      <c r="P53" s="15"/>
      <c r="Q53" s="28"/>
    </row>
    <row r="54" spans="2:17" x14ac:dyDescent="0.35">
      <c r="C54" s="43"/>
      <c r="D54" s="43"/>
      <c r="E54" s="1"/>
      <c r="H54" s="53" t="s">
        <v>18</v>
      </c>
      <c r="I54" s="53"/>
      <c r="J54" s="9">
        <f>COUNTIF(J9:J53,"&gt;=70")</f>
        <v>9</v>
      </c>
      <c r="K54" s="9">
        <f t="shared" ref="K54:P54" si="2">COUNTIF(K9:K53,"&gt;=70")</f>
        <v>12</v>
      </c>
      <c r="L54" s="9">
        <f t="shared" si="2"/>
        <v>9</v>
      </c>
      <c r="M54" s="9">
        <f t="shared" si="2"/>
        <v>12</v>
      </c>
      <c r="N54" s="9">
        <f t="shared" si="2"/>
        <v>0</v>
      </c>
      <c r="O54" s="9">
        <f t="shared" si="2"/>
        <v>0</v>
      </c>
      <c r="P54" s="13">
        <f t="shared" si="2"/>
        <v>0</v>
      </c>
      <c r="Q54" s="13">
        <f t="shared" ref="Q54" si="3">COUNTIF(Q9:Q48,"&gt;=70")</f>
        <v>0</v>
      </c>
    </row>
    <row r="55" spans="2:17" x14ac:dyDescent="0.35">
      <c r="C55" s="43"/>
      <c r="D55" s="43"/>
      <c r="E55" s="6"/>
      <c r="H55" s="48" t="s">
        <v>19</v>
      </c>
      <c r="I55" s="48"/>
      <c r="J55" s="10">
        <f>COUNTIF(J9:J53,"&lt;70")</f>
        <v>6</v>
      </c>
      <c r="K55" s="10">
        <f t="shared" ref="K55:Q55" si="4">COUNTIF(K9:K53,"&lt;70")</f>
        <v>3</v>
      </c>
      <c r="L55" s="10">
        <f t="shared" si="4"/>
        <v>6</v>
      </c>
      <c r="M55" s="10">
        <f t="shared" si="4"/>
        <v>3</v>
      </c>
      <c r="N55" s="10">
        <f t="shared" si="4"/>
        <v>15</v>
      </c>
      <c r="O55" s="10">
        <f t="shared" si="4"/>
        <v>15</v>
      </c>
      <c r="P55" s="10">
        <f t="shared" si="4"/>
        <v>15</v>
      </c>
      <c r="Q55" s="10">
        <f t="shared" si="4"/>
        <v>15</v>
      </c>
    </row>
    <row r="56" spans="2:17" x14ac:dyDescent="0.35">
      <c r="C56" s="43"/>
      <c r="D56" s="43"/>
      <c r="E56" s="43"/>
      <c r="H56" s="48" t="s">
        <v>20</v>
      </c>
      <c r="I56" s="48"/>
      <c r="J56" s="10">
        <f>COUNT(J9:J53)</f>
        <v>15</v>
      </c>
      <c r="K56" s="10">
        <f t="shared" ref="K56:Q56" si="5">COUNT(K9:K53)</f>
        <v>15</v>
      </c>
      <c r="L56" s="10">
        <f t="shared" si="5"/>
        <v>15</v>
      </c>
      <c r="M56" s="10">
        <f t="shared" si="5"/>
        <v>15</v>
      </c>
      <c r="N56" s="10">
        <f t="shared" si="5"/>
        <v>15</v>
      </c>
      <c r="O56" s="10">
        <f t="shared" si="5"/>
        <v>15</v>
      </c>
      <c r="P56" s="10">
        <f t="shared" si="5"/>
        <v>15</v>
      </c>
      <c r="Q56" s="10">
        <f t="shared" si="5"/>
        <v>15</v>
      </c>
    </row>
    <row r="57" spans="2:17" x14ac:dyDescent="0.35">
      <c r="C57" s="43"/>
      <c r="D57" s="43"/>
      <c r="E57" s="1"/>
      <c r="H57" s="44" t="s">
        <v>15</v>
      </c>
      <c r="I57" s="44"/>
      <c r="J57" s="11">
        <f>J54/J56</f>
        <v>0.6</v>
      </c>
      <c r="K57" s="12">
        <f t="shared" ref="K57:Q57" si="6">K54/K56</f>
        <v>0.8</v>
      </c>
      <c r="L57" s="12">
        <f t="shared" si="6"/>
        <v>0.6</v>
      </c>
      <c r="M57" s="12">
        <f t="shared" si="6"/>
        <v>0.8</v>
      </c>
      <c r="N57" s="12">
        <f t="shared" si="6"/>
        <v>0</v>
      </c>
      <c r="O57" s="12">
        <f t="shared" si="6"/>
        <v>0</v>
      </c>
      <c r="P57" s="12">
        <f t="shared" si="6"/>
        <v>0</v>
      </c>
      <c r="Q57" s="12">
        <f t="shared" si="6"/>
        <v>0</v>
      </c>
    </row>
    <row r="58" spans="2:17" x14ac:dyDescent="0.35">
      <c r="C58" s="43"/>
      <c r="D58" s="43"/>
      <c r="E58" s="1"/>
      <c r="H58" s="44" t="s">
        <v>16</v>
      </c>
      <c r="I58" s="44"/>
      <c r="J58" s="11">
        <f>J55/J56</f>
        <v>0.4</v>
      </c>
      <c r="K58" s="11">
        <f t="shared" ref="K58:Q58" si="7">K55/K56</f>
        <v>0.2</v>
      </c>
      <c r="L58" s="12">
        <f t="shared" si="7"/>
        <v>0.4</v>
      </c>
      <c r="M58" s="12">
        <f t="shared" si="7"/>
        <v>0.2</v>
      </c>
      <c r="N58" s="12">
        <f t="shared" si="7"/>
        <v>1</v>
      </c>
      <c r="O58" s="12">
        <f t="shared" si="7"/>
        <v>1</v>
      </c>
      <c r="P58" s="12">
        <f t="shared" si="7"/>
        <v>1</v>
      </c>
      <c r="Q58" s="12">
        <f t="shared" si="7"/>
        <v>1</v>
      </c>
    </row>
    <row r="59" spans="2:17" x14ac:dyDescent="0.35">
      <c r="C59" s="43"/>
      <c r="D59" s="43"/>
      <c r="E59" s="6"/>
    </row>
    <row r="60" spans="2:17" x14ac:dyDescent="0.35">
      <c r="C60" s="1"/>
      <c r="D60" s="1"/>
      <c r="E60" s="6"/>
    </row>
    <row r="61" spans="2:17" x14ac:dyDescent="0.35">
      <c r="J61" s="45"/>
      <c r="K61" s="45"/>
      <c r="L61" s="45"/>
      <c r="M61" s="45"/>
      <c r="N61" s="45"/>
      <c r="O61" s="45"/>
      <c r="P61" s="45"/>
    </row>
    <row r="62" spans="2:17" x14ac:dyDescent="0.35">
      <c r="J62" s="46" t="s">
        <v>17</v>
      </c>
      <c r="K62" s="46"/>
      <c r="L62" s="46"/>
      <c r="M62" s="46"/>
      <c r="N62" s="46"/>
      <c r="O62" s="46"/>
      <c r="P62" s="46"/>
    </row>
  </sheetData>
  <mergeCells count="66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J4:K4"/>
    <mergeCell ref="N4:O4"/>
    <mergeCell ref="D6:G6"/>
    <mergeCell ref="I6:J6"/>
    <mergeCell ref="K6:O6"/>
    <mergeCell ref="D8:I8"/>
    <mergeCell ref="D9:I9"/>
    <mergeCell ref="D10:I10"/>
    <mergeCell ref="D11:I11"/>
    <mergeCell ref="D12:I12"/>
  </mergeCells>
  <printOptions horizontalCentered="1" verticalCentered="1"/>
  <pageMargins left="0.70866141732283472" right="0.70866141732283472" top="0.55118110236220474" bottom="0.55118110236220474" header="0.31496062992125984" footer="0.31496062992125984"/>
  <pageSetup scale="50" orientation="portrait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Q64"/>
  <sheetViews>
    <sheetView topLeftCell="F1" zoomScale="90" zoomScaleNormal="90" workbookViewId="0">
      <selection activeCell="Q14" sqref="Q14"/>
    </sheetView>
  </sheetViews>
  <sheetFormatPr baseColWidth="10" defaultRowHeight="14.5" x14ac:dyDescent="0.35"/>
  <cols>
    <col min="1" max="1" width="1.26953125" customWidth="1"/>
    <col min="2" max="2" width="5" customWidth="1"/>
    <col min="3" max="3" width="11.453125" customWidth="1"/>
    <col min="4" max="4" width="8.6328125" customWidth="1"/>
    <col min="5" max="6" width="7.7265625" customWidth="1"/>
    <col min="7" max="7" width="12.08984375" customWidth="1"/>
    <col min="8" max="9" width="7.7265625" customWidth="1"/>
    <col min="10" max="10" width="7.1796875" customWidth="1"/>
    <col min="11" max="12" width="5.7265625" customWidth="1"/>
    <col min="13" max="13" width="6.453125" customWidth="1"/>
    <col min="14" max="15" width="5.7265625" customWidth="1"/>
    <col min="16" max="16" width="8.7265625" customWidth="1"/>
    <col min="17" max="18" width="5.7265625" customWidth="1"/>
  </cols>
  <sheetData>
    <row r="2" spans="2:17" ht="15.5" x14ac:dyDescent="0.35">
      <c r="B2" s="58" t="s">
        <v>42</v>
      </c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2"/>
    </row>
    <row r="3" spans="2:17" x14ac:dyDescent="0.35">
      <c r="C3" s="59" t="s">
        <v>8</v>
      </c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1"/>
      <c r="Q3" s="1"/>
    </row>
    <row r="4" spans="2:17" x14ac:dyDescent="0.35">
      <c r="C4" t="s">
        <v>0</v>
      </c>
      <c r="D4" s="73" t="s">
        <v>200</v>
      </c>
      <c r="E4" s="73"/>
      <c r="F4" s="73"/>
      <c r="G4" s="73"/>
      <c r="I4" t="s">
        <v>1</v>
      </c>
      <c r="J4" s="60" t="s">
        <v>201</v>
      </c>
      <c r="K4" s="60"/>
      <c r="M4" t="s">
        <v>2</v>
      </c>
      <c r="N4" s="61">
        <v>45790</v>
      </c>
      <c r="O4" s="61"/>
    </row>
    <row r="5" spans="2:17" ht="6.75" customHeight="1" x14ac:dyDescent="0.35">
      <c r="D5" s="5"/>
      <c r="E5" s="5"/>
      <c r="F5" s="5"/>
      <c r="G5" s="5"/>
    </row>
    <row r="6" spans="2:17" x14ac:dyDescent="0.35">
      <c r="C6" t="s">
        <v>3</v>
      </c>
      <c r="D6" s="60" t="s">
        <v>45</v>
      </c>
      <c r="E6" s="60"/>
      <c r="F6" s="60"/>
      <c r="G6" s="60"/>
      <c r="I6" s="43" t="s">
        <v>21</v>
      </c>
      <c r="J6" s="43"/>
      <c r="K6" s="60" t="s">
        <v>23</v>
      </c>
      <c r="L6" s="60"/>
      <c r="M6" s="60"/>
      <c r="N6" s="60"/>
      <c r="O6" s="60"/>
    </row>
    <row r="7" spans="2:17" ht="11.25" customHeight="1" x14ac:dyDescent="0.35"/>
    <row r="8" spans="2:17" x14ac:dyDescent="0.35">
      <c r="B8" s="18" t="s">
        <v>4</v>
      </c>
      <c r="C8" s="17" t="s">
        <v>6</v>
      </c>
      <c r="D8" s="57" t="s">
        <v>5</v>
      </c>
      <c r="E8" s="57"/>
      <c r="F8" s="57"/>
      <c r="G8" s="57"/>
      <c r="H8" s="57"/>
      <c r="I8" s="57"/>
      <c r="J8" s="4" t="s">
        <v>7</v>
      </c>
      <c r="K8" s="4" t="s">
        <v>9</v>
      </c>
      <c r="L8" s="4" t="s">
        <v>10</v>
      </c>
      <c r="M8" s="4" t="s">
        <v>11</v>
      </c>
      <c r="N8" s="4" t="s">
        <v>12</v>
      </c>
      <c r="O8" s="4" t="s">
        <v>13</v>
      </c>
      <c r="P8" s="7" t="s">
        <v>22</v>
      </c>
    </row>
    <row r="9" spans="2:17" ht="15" customHeight="1" x14ac:dyDescent="0.35">
      <c r="B9" s="22">
        <v>1</v>
      </c>
      <c r="C9" s="39" t="s">
        <v>126</v>
      </c>
      <c r="D9" s="47" t="s">
        <v>127</v>
      </c>
      <c r="E9" s="47"/>
      <c r="F9" s="47"/>
      <c r="G9" s="47"/>
      <c r="H9" s="47"/>
      <c r="I9" s="47"/>
      <c r="J9" s="22">
        <v>88</v>
      </c>
      <c r="K9" s="22">
        <v>92</v>
      </c>
      <c r="L9" s="22">
        <v>0</v>
      </c>
      <c r="M9" s="22">
        <v>0</v>
      </c>
      <c r="N9" s="22">
        <v>0</v>
      </c>
      <c r="O9" s="22">
        <v>0</v>
      </c>
      <c r="P9" s="28">
        <f>TRUNC((SUM(J9:O9)/4),0)</f>
        <v>45</v>
      </c>
    </row>
    <row r="10" spans="2:17" ht="14.5" customHeight="1" x14ac:dyDescent="0.35">
      <c r="B10" s="22">
        <f>B9+1</f>
        <v>2</v>
      </c>
      <c r="C10" s="39" t="s">
        <v>128</v>
      </c>
      <c r="D10" s="47" t="s">
        <v>129</v>
      </c>
      <c r="E10" s="47"/>
      <c r="F10" s="47"/>
      <c r="G10" s="47"/>
      <c r="H10" s="47"/>
      <c r="I10" s="47"/>
      <c r="J10" s="22">
        <v>78</v>
      </c>
      <c r="K10" s="22">
        <v>83</v>
      </c>
      <c r="L10" s="22">
        <v>0</v>
      </c>
      <c r="M10" s="22">
        <v>0</v>
      </c>
      <c r="N10" s="22">
        <v>0</v>
      </c>
      <c r="O10" s="22">
        <v>0</v>
      </c>
      <c r="P10" s="28">
        <f t="shared" ref="P10:P36" si="0">TRUNC((SUM(J10:O10)/4),0)</f>
        <v>40</v>
      </c>
    </row>
    <row r="11" spans="2:17" ht="14.5" customHeight="1" x14ac:dyDescent="0.35">
      <c r="B11" s="22">
        <f t="shared" ref="B11:B35" si="1">B10+1</f>
        <v>3</v>
      </c>
      <c r="C11" s="39" t="s">
        <v>130</v>
      </c>
      <c r="D11" s="47" t="s">
        <v>131</v>
      </c>
      <c r="E11" s="47"/>
      <c r="F11" s="47"/>
      <c r="G11" s="47"/>
      <c r="H11" s="47"/>
      <c r="I11" s="47"/>
      <c r="J11" s="22">
        <v>77</v>
      </c>
      <c r="K11" s="22">
        <v>77</v>
      </c>
      <c r="L11" s="22">
        <v>0</v>
      </c>
      <c r="M11" s="22">
        <v>0</v>
      </c>
      <c r="N11" s="22">
        <v>0</v>
      </c>
      <c r="O11" s="22">
        <v>0</v>
      </c>
      <c r="P11" s="28">
        <f t="shared" si="0"/>
        <v>38</v>
      </c>
    </row>
    <row r="12" spans="2:17" ht="14.5" customHeight="1" x14ac:dyDescent="0.35">
      <c r="B12" s="22">
        <f t="shared" si="1"/>
        <v>4</v>
      </c>
      <c r="C12" s="39" t="s">
        <v>132</v>
      </c>
      <c r="D12" s="47" t="s">
        <v>133</v>
      </c>
      <c r="E12" s="47"/>
      <c r="F12" s="47"/>
      <c r="G12" s="47"/>
      <c r="H12" s="47"/>
      <c r="I12" s="47"/>
      <c r="J12" s="22">
        <v>86</v>
      </c>
      <c r="K12" s="22">
        <v>90</v>
      </c>
      <c r="L12" s="22">
        <v>0</v>
      </c>
      <c r="M12" s="22">
        <v>0</v>
      </c>
      <c r="N12" s="22">
        <v>0</v>
      </c>
      <c r="O12" s="22">
        <v>0</v>
      </c>
      <c r="P12" s="28">
        <f t="shared" si="0"/>
        <v>44</v>
      </c>
    </row>
    <row r="13" spans="2:17" ht="14.5" customHeight="1" x14ac:dyDescent="0.35">
      <c r="B13" s="22">
        <f t="shared" si="1"/>
        <v>5</v>
      </c>
      <c r="C13" s="39" t="s">
        <v>134</v>
      </c>
      <c r="D13" s="47" t="s">
        <v>135</v>
      </c>
      <c r="E13" s="47"/>
      <c r="F13" s="47"/>
      <c r="G13" s="47"/>
      <c r="H13" s="47"/>
      <c r="I13" s="47"/>
      <c r="J13" s="22">
        <v>79</v>
      </c>
      <c r="K13" s="22">
        <v>82</v>
      </c>
      <c r="L13" s="22">
        <v>0</v>
      </c>
      <c r="M13" s="22">
        <v>0</v>
      </c>
      <c r="N13" s="22">
        <v>0</v>
      </c>
      <c r="O13" s="22">
        <v>0</v>
      </c>
      <c r="P13" s="28">
        <f t="shared" si="0"/>
        <v>40</v>
      </c>
    </row>
    <row r="14" spans="2:17" ht="14.5" customHeight="1" x14ac:dyDescent="0.35">
      <c r="B14" s="22">
        <f t="shared" si="1"/>
        <v>6</v>
      </c>
      <c r="C14" s="39" t="s">
        <v>206</v>
      </c>
      <c r="D14" s="67" t="s">
        <v>207</v>
      </c>
      <c r="E14" s="68"/>
      <c r="F14" s="68"/>
      <c r="G14" s="68"/>
      <c r="H14" s="68"/>
      <c r="I14" s="69"/>
      <c r="J14" s="22">
        <v>78</v>
      </c>
      <c r="K14" s="22">
        <v>76</v>
      </c>
      <c r="L14" s="22">
        <v>0</v>
      </c>
      <c r="M14" s="22">
        <v>0</v>
      </c>
      <c r="N14" s="22">
        <v>0</v>
      </c>
      <c r="O14" s="22">
        <v>0</v>
      </c>
      <c r="P14" s="28">
        <f t="shared" si="0"/>
        <v>38</v>
      </c>
    </row>
    <row r="15" spans="2:17" ht="14.5" customHeight="1" x14ac:dyDescent="0.35">
      <c r="B15" s="22">
        <f t="shared" si="1"/>
        <v>7</v>
      </c>
      <c r="C15" s="39" t="s">
        <v>136</v>
      </c>
      <c r="D15" s="47" t="s">
        <v>137</v>
      </c>
      <c r="E15" s="47"/>
      <c r="F15" s="47"/>
      <c r="G15" s="47"/>
      <c r="H15" s="47"/>
      <c r="I15" s="47"/>
      <c r="J15" s="22">
        <v>85</v>
      </c>
      <c r="K15" s="22">
        <v>80</v>
      </c>
      <c r="L15" s="22">
        <v>0</v>
      </c>
      <c r="M15" s="22">
        <v>0</v>
      </c>
      <c r="N15" s="22">
        <v>0</v>
      </c>
      <c r="O15" s="22">
        <v>0</v>
      </c>
      <c r="P15" s="28">
        <f t="shared" si="0"/>
        <v>41</v>
      </c>
    </row>
    <row r="16" spans="2:17" ht="14.5" customHeight="1" x14ac:dyDescent="0.35">
      <c r="B16" s="22">
        <f t="shared" si="1"/>
        <v>8</v>
      </c>
      <c r="C16" s="39" t="s">
        <v>138</v>
      </c>
      <c r="D16" s="47" t="s">
        <v>139</v>
      </c>
      <c r="E16" s="47"/>
      <c r="F16" s="47"/>
      <c r="G16" s="47"/>
      <c r="H16" s="47"/>
      <c r="I16" s="47"/>
      <c r="J16" s="22">
        <v>88</v>
      </c>
      <c r="K16" s="22">
        <v>92</v>
      </c>
      <c r="L16" s="22">
        <v>0</v>
      </c>
      <c r="M16" s="22">
        <v>0</v>
      </c>
      <c r="N16" s="22">
        <v>0</v>
      </c>
      <c r="O16" s="22">
        <v>0</v>
      </c>
      <c r="P16" s="28">
        <f t="shared" si="0"/>
        <v>45</v>
      </c>
    </row>
    <row r="17" spans="2:16" ht="14.5" customHeight="1" x14ac:dyDescent="0.35">
      <c r="B17" s="22">
        <f t="shared" si="1"/>
        <v>9</v>
      </c>
      <c r="C17" s="39" t="s">
        <v>211</v>
      </c>
      <c r="D17" s="67" t="s">
        <v>212</v>
      </c>
      <c r="E17" s="68"/>
      <c r="F17" s="68"/>
      <c r="G17" s="68"/>
      <c r="H17" s="68"/>
      <c r="I17" s="69"/>
      <c r="J17" s="33">
        <v>0</v>
      </c>
      <c r="K17" s="33">
        <v>0</v>
      </c>
      <c r="L17" s="22">
        <v>0</v>
      </c>
      <c r="M17" s="22">
        <v>0</v>
      </c>
      <c r="N17" s="22">
        <v>0</v>
      </c>
      <c r="O17" s="22">
        <v>0</v>
      </c>
      <c r="P17" s="28">
        <f t="shared" si="0"/>
        <v>0</v>
      </c>
    </row>
    <row r="18" spans="2:16" ht="14.5" customHeight="1" x14ac:dyDescent="0.35">
      <c r="B18" s="22">
        <f t="shared" si="1"/>
        <v>10</v>
      </c>
      <c r="C18" s="39" t="s">
        <v>140</v>
      </c>
      <c r="D18" s="47" t="s">
        <v>141</v>
      </c>
      <c r="E18" s="47"/>
      <c r="F18" s="47"/>
      <c r="G18" s="47"/>
      <c r="H18" s="47"/>
      <c r="I18" s="47"/>
      <c r="J18" s="22">
        <v>78</v>
      </c>
      <c r="K18" s="22">
        <v>85</v>
      </c>
      <c r="L18" s="22">
        <v>0</v>
      </c>
      <c r="M18" s="22">
        <v>0</v>
      </c>
      <c r="N18" s="22">
        <v>0</v>
      </c>
      <c r="O18" s="22">
        <v>0</v>
      </c>
      <c r="P18" s="28">
        <f t="shared" si="0"/>
        <v>40</v>
      </c>
    </row>
    <row r="19" spans="2:16" ht="14.5" customHeight="1" x14ac:dyDescent="0.35">
      <c r="B19" s="22">
        <f t="shared" si="1"/>
        <v>11</v>
      </c>
      <c r="C19" s="39" t="s">
        <v>142</v>
      </c>
      <c r="D19" s="47" t="s">
        <v>143</v>
      </c>
      <c r="E19" s="47"/>
      <c r="F19" s="47"/>
      <c r="G19" s="47"/>
      <c r="H19" s="47"/>
      <c r="I19" s="47"/>
      <c r="J19" s="22">
        <v>79</v>
      </c>
      <c r="K19" s="22">
        <v>81</v>
      </c>
      <c r="L19" s="22">
        <v>0</v>
      </c>
      <c r="M19" s="22">
        <v>0</v>
      </c>
      <c r="N19" s="22">
        <v>0</v>
      </c>
      <c r="O19" s="22">
        <v>0</v>
      </c>
      <c r="P19" s="28">
        <f t="shared" si="0"/>
        <v>40</v>
      </c>
    </row>
    <row r="20" spans="2:16" ht="14.5" customHeight="1" x14ac:dyDescent="0.35">
      <c r="B20" s="22">
        <f t="shared" si="1"/>
        <v>12</v>
      </c>
      <c r="C20" s="39" t="s">
        <v>144</v>
      </c>
      <c r="D20" s="47" t="s">
        <v>145</v>
      </c>
      <c r="E20" s="47"/>
      <c r="F20" s="47"/>
      <c r="G20" s="47"/>
      <c r="H20" s="47"/>
      <c r="I20" s="47"/>
      <c r="J20" s="22">
        <v>82</v>
      </c>
      <c r="K20" s="22">
        <v>82</v>
      </c>
      <c r="L20" s="22">
        <v>0</v>
      </c>
      <c r="M20" s="22">
        <v>0</v>
      </c>
      <c r="N20" s="22">
        <v>0</v>
      </c>
      <c r="O20" s="22">
        <v>0</v>
      </c>
      <c r="P20" s="28">
        <f t="shared" si="0"/>
        <v>41</v>
      </c>
    </row>
    <row r="21" spans="2:16" ht="14.5" customHeight="1" x14ac:dyDescent="0.35">
      <c r="B21" s="22">
        <f t="shared" si="1"/>
        <v>13</v>
      </c>
      <c r="C21" s="39" t="s">
        <v>146</v>
      </c>
      <c r="D21" s="47" t="s">
        <v>147</v>
      </c>
      <c r="E21" s="47"/>
      <c r="F21" s="47"/>
      <c r="G21" s="47"/>
      <c r="H21" s="47"/>
      <c r="I21" s="47"/>
      <c r="J21" s="22">
        <v>96</v>
      </c>
      <c r="K21" s="22">
        <v>95</v>
      </c>
      <c r="L21" s="22">
        <v>0</v>
      </c>
      <c r="M21" s="22">
        <v>0</v>
      </c>
      <c r="N21" s="22">
        <v>0</v>
      </c>
      <c r="O21" s="22">
        <v>0</v>
      </c>
      <c r="P21" s="28">
        <f t="shared" si="0"/>
        <v>47</v>
      </c>
    </row>
    <row r="22" spans="2:16" x14ac:dyDescent="0.35">
      <c r="B22" s="22">
        <f t="shared" si="1"/>
        <v>14</v>
      </c>
      <c r="C22" s="39" t="s">
        <v>213</v>
      </c>
      <c r="D22" s="67" t="s">
        <v>41</v>
      </c>
      <c r="E22" s="68"/>
      <c r="F22" s="68"/>
      <c r="G22" s="68"/>
      <c r="H22" s="68"/>
      <c r="I22" s="69"/>
      <c r="J22" s="22">
        <v>79</v>
      </c>
      <c r="K22" s="22">
        <v>77</v>
      </c>
      <c r="L22" s="22">
        <v>0</v>
      </c>
      <c r="M22" s="22">
        <v>0</v>
      </c>
      <c r="N22" s="22">
        <v>0</v>
      </c>
      <c r="O22" s="22">
        <v>0</v>
      </c>
      <c r="P22" s="28">
        <f t="shared" si="0"/>
        <v>39</v>
      </c>
    </row>
    <row r="23" spans="2:16" x14ac:dyDescent="0.35">
      <c r="B23" s="22">
        <f t="shared" si="1"/>
        <v>15</v>
      </c>
      <c r="C23" s="39" t="s">
        <v>214</v>
      </c>
      <c r="D23" s="67" t="s">
        <v>215</v>
      </c>
      <c r="E23" s="68"/>
      <c r="F23" s="68"/>
      <c r="G23" s="68"/>
      <c r="H23" s="68"/>
      <c r="I23" s="69"/>
      <c r="J23" s="22">
        <v>81</v>
      </c>
      <c r="K23" s="22">
        <v>78</v>
      </c>
      <c r="L23" s="22">
        <v>0</v>
      </c>
      <c r="M23" s="22">
        <v>0</v>
      </c>
      <c r="N23" s="22">
        <v>0</v>
      </c>
      <c r="O23" s="22">
        <v>0</v>
      </c>
      <c r="P23" s="28">
        <f t="shared" si="0"/>
        <v>39</v>
      </c>
    </row>
    <row r="24" spans="2:16" x14ac:dyDescent="0.35">
      <c r="B24" s="22">
        <f t="shared" si="1"/>
        <v>16</v>
      </c>
      <c r="C24" s="39" t="s">
        <v>148</v>
      </c>
      <c r="D24" s="47" t="s">
        <v>149</v>
      </c>
      <c r="E24" s="47"/>
      <c r="F24" s="47"/>
      <c r="G24" s="47"/>
      <c r="H24" s="47"/>
      <c r="I24" s="47"/>
      <c r="J24" s="22">
        <v>77</v>
      </c>
      <c r="K24" s="22">
        <v>77</v>
      </c>
      <c r="L24" s="22">
        <v>0</v>
      </c>
      <c r="M24" s="22">
        <v>0</v>
      </c>
      <c r="N24" s="22">
        <v>0</v>
      </c>
      <c r="O24" s="22">
        <v>0</v>
      </c>
      <c r="P24" s="28">
        <f t="shared" si="0"/>
        <v>38</v>
      </c>
    </row>
    <row r="25" spans="2:16" x14ac:dyDescent="0.35">
      <c r="B25" s="22">
        <f t="shared" si="1"/>
        <v>17</v>
      </c>
      <c r="C25" s="39" t="s">
        <v>150</v>
      </c>
      <c r="D25" s="47" t="s">
        <v>151</v>
      </c>
      <c r="E25" s="47"/>
      <c r="F25" s="47"/>
      <c r="G25" s="47"/>
      <c r="H25" s="47"/>
      <c r="I25" s="47"/>
      <c r="J25" s="22">
        <v>82</v>
      </c>
      <c r="K25" s="22">
        <v>83</v>
      </c>
      <c r="L25" s="22">
        <v>0</v>
      </c>
      <c r="M25" s="22">
        <v>0</v>
      </c>
      <c r="N25" s="22">
        <v>0</v>
      </c>
      <c r="O25" s="22">
        <v>0</v>
      </c>
      <c r="P25" s="28">
        <f t="shared" si="0"/>
        <v>41</v>
      </c>
    </row>
    <row r="26" spans="2:16" x14ac:dyDescent="0.35">
      <c r="B26" s="22">
        <f t="shared" si="1"/>
        <v>18</v>
      </c>
      <c r="C26" s="41" t="s">
        <v>208</v>
      </c>
      <c r="D26" s="70" t="s">
        <v>209</v>
      </c>
      <c r="E26" s="71"/>
      <c r="F26" s="71"/>
      <c r="G26" s="71"/>
      <c r="H26" s="71"/>
      <c r="I26" s="72"/>
      <c r="J26" s="33">
        <v>0</v>
      </c>
      <c r="K26" s="22">
        <v>70</v>
      </c>
      <c r="L26" s="22">
        <v>0</v>
      </c>
      <c r="M26" s="22">
        <v>0</v>
      </c>
      <c r="N26" s="22">
        <v>0</v>
      </c>
      <c r="O26" s="22">
        <v>0</v>
      </c>
      <c r="P26" s="28">
        <f t="shared" si="0"/>
        <v>17</v>
      </c>
    </row>
    <row r="27" spans="2:16" x14ac:dyDescent="0.35">
      <c r="B27" s="22">
        <f t="shared" si="1"/>
        <v>19</v>
      </c>
      <c r="C27" s="39" t="s">
        <v>152</v>
      </c>
      <c r="D27" s="47" t="s">
        <v>153</v>
      </c>
      <c r="E27" s="47"/>
      <c r="F27" s="47"/>
      <c r="G27" s="47"/>
      <c r="H27" s="47"/>
      <c r="I27" s="47"/>
      <c r="J27" s="22">
        <v>80</v>
      </c>
      <c r="K27" s="22">
        <v>78</v>
      </c>
      <c r="L27" s="22">
        <v>0</v>
      </c>
      <c r="M27" s="22">
        <v>0</v>
      </c>
      <c r="N27" s="22">
        <v>0</v>
      </c>
      <c r="O27" s="22">
        <v>0</v>
      </c>
      <c r="P27" s="28">
        <f t="shared" si="0"/>
        <v>39</v>
      </c>
    </row>
    <row r="28" spans="2:16" x14ac:dyDescent="0.35">
      <c r="B28" s="22">
        <f t="shared" si="1"/>
        <v>20</v>
      </c>
      <c r="C28" s="39" t="s">
        <v>154</v>
      </c>
      <c r="D28" s="47" t="s">
        <v>155</v>
      </c>
      <c r="E28" s="47"/>
      <c r="F28" s="47"/>
      <c r="G28" s="47"/>
      <c r="H28" s="47"/>
      <c r="I28" s="47"/>
      <c r="J28" s="22">
        <v>74</v>
      </c>
      <c r="K28" s="22">
        <v>82</v>
      </c>
      <c r="L28" s="22">
        <v>0</v>
      </c>
      <c r="M28" s="22">
        <v>0</v>
      </c>
      <c r="N28" s="22">
        <v>0</v>
      </c>
      <c r="O28" s="22">
        <v>0</v>
      </c>
      <c r="P28" s="28">
        <f t="shared" si="0"/>
        <v>39</v>
      </c>
    </row>
    <row r="29" spans="2:16" x14ac:dyDescent="0.35">
      <c r="B29" s="22">
        <f t="shared" si="1"/>
        <v>21</v>
      </c>
      <c r="C29" s="39" t="s">
        <v>156</v>
      </c>
      <c r="D29" s="47" t="s">
        <v>157</v>
      </c>
      <c r="E29" s="47"/>
      <c r="F29" s="47"/>
      <c r="G29" s="47"/>
      <c r="H29" s="47"/>
      <c r="I29" s="47"/>
      <c r="J29" s="22">
        <v>98</v>
      </c>
      <c r="K29" s="22">
        <v>96</v>
      </c>
      <c r="L29" s="22">
        <v>0</v>
      </c>
      <c r="M29" s="22">
        <v>0</v>
      </c>
      <c r="N29" s="22">
        <v>0</v>
      </c>
      <c r="O29" s="22">
        <v>0</v>
      </c>
      <c r="P29" s="28">
        <f t="shared" si="0"/>
        <v>48</v>
      </c>
    </row>
    <row r="30" spans="2:16" x14ac:dyDescent="0.35">
      <c r="B30" s="22">
        <f t="shared" si="1"/>
        <v>22</v>
      </c>
      <c r="C30" s="39" t="s">
        <v>158</v>
      </c>
      <c r="D30" s="47" t="s">
        <v>159</v>
      </c>
      <c r="E30" s="47"/>
      <c r="F30" s="47"/>
      <c r="G30" s="47"/>
      <c r="H30" s="47"/>
      <c r="I30" s="47"/>
      <c r="J30" s="22">
        <v>86</v>
      </c>
      <c r="K30" s="22">
        <v>90</v>
      </c>
      <c r="L30" s="22">
        <v>0</v>
      </c>
      <c r="M30" s="22">
        <v>0</v>
      </c>
      <c r="N30" s="22">
        <v>0</v>
      </c>
      <c r="O30" s="22">
        <v>0</v>
      </c>
      <c r="P30" s="28">
        <f t="shared" si="0"/>
        <v>44</v>
      </c>
    </row>
    <row r="31" spans="2:16" x14ac:dyDescent="0.35">
      <c r="B31" s="22">
        <f t="shared" si="1"/>
        <v>23</v>
      </c>
      <c r="C31" s="39" t="s">
        <v>160</v>
      </c>
      <c r="D31" s="47" t="s">
        <v>161</v>
      </c>
      <c r="E31" s="47"/>
      <c r="F31" s="47"/>
      <c r="G31" s="47"/>
      <c r="H31" s="47"/>
      <c r="I31" s="47"/>
      <c r="J31" s="22">
        <v>77</v>
      </c>
      <c r="K31" s="22">
        <v>77</v>
      </c>
      <c r="L31" s="22">
        <v>0</v>
      </c>
      <c r="M31" s="22">
        <v>0</v>
      </c>
      <c r="N31" s="22">
        <v>0</v>
      </c>
      <c r="O31" s="22">
        <v>0</v>
      </c>
      <c r="P31" s="28">
        <f t="shared" si="0"/>
        <v>38</v>
      </c>
    </row>
    <row r="32" spans="2:16" x14ac:dyDescent="0.35">
      <c r="B32" s="22">
        <f t="shared" si="1"/>
        <v>24</v>
      </c>
      <c r="C32" s="39" t="s">
        <v>162</v>
      </c>
      <c r="D32" s="47" t="s">
        <v>163</v>
      </c>
      <c r="E32" s="47"/>
      <c r="F32" s="47"/>
      <c r="G32" s="47"/>
      <c r="H32" s="47"/>
      <c r="I32" s="47"/>
      <c r="J32" s="22">
        <v>88</v>
      </c>
      <c r="K32" s="22">
        <v>92</v>
      </c>
      <c r="L32" s="22">
        <v>0</v>
      </c>
      <c r="M32" s="22">
        <v>0</v>
      </c>
      <c r="N32" s="22">
        <v>0</v>
      </c>
      <c r="O32" s="22">
        <v>0</v>
      </c>
      <c r="P32" s="28">
        <f t="shared" si="0"/>
        <v>45</v>
      </c>
    </row>
    <row r="33" spans="2:16" x14ac:dyDescent="0.35">
      <c r="B33" s="22">
        <f t="shared" si="1"/>
        <v>25</v>
      </c>
      <c r="C33" s="39" t="s">
        <v>164</v>
      </c>
      <c r="D33" s="47" t="s">
        <v>165</v>
      </c>
      <c r="E33" s="47"/>
      <c r="F33" s="47"/>
      <c r="G33" s="47"/>
      <c r="H33" s="47"/>
      <c r="I33" s="47"/>
      <c r="J33" s="22">
        <v>77</v>
      </c>
      <c r="K33" s="22">
        <v>79</v>
      </c>
      <c r="L33" s="22">
        <v>0</v>
      </c>
      <c r="M33" s="22">
        <v>0</v>
      </c>
      <c r="N33" s="22">
        <v>0</v>
      </c>
      <c r="O33" s="22">
        <v>0</v>
      </c>
      <c r="P33" s="28">
        <f t="shared" si="0"/>
        <v>39</v>
      </c>
    </row>
    <row r="34" spans="2:16" x14ac:dyDescent="0.35">
      <c r="B34" s="22">
        <f t="shared" si="1"/>
        <v>26</v>
      </c>
      <c r="C34" s="39" t="s">
        <v>166</v>
      </c>
      <c r="D34" s="47" t="s">
        <v>167</v>
      </c>
      <c r="E34" s="47"/>
      <c r="F34" s="47"/>
      <c r="G34" s="47"/>
      <c r="H34" s="47"/>
      <c r="I34" s="47"/>
      <c r="J34" s="22">
        <v>74</v>
      </c>
      <c r="K34" s="22">
        <v>79</v>
      </c>
      <c r="L34" s="22">
        <v>0</v>
      </c>
      <c r="M34" s="22">
        <v>0</v>
      </c>
      <c r="N34" s="22">
        <v>0</v>
      </c>
      <c r="O34" s="22">
        <v>0</v>
      </c>
      <c r="P34" s="28">
        <f t="shared" si="0"/>
        <v>38</v>
      </c>
    </row>
    <row r="35" spans="2:16" x14ac:dyDescent="0.35">
      <c r="B35" s="22">
        <f t="shared" si="1"/>
        <v>27</v>
      </c>
      <c r="C35" s="39" t="s">
        <v>168</v>
      </c>
      <c r="D35" s="47" t="s">
        <v>169</v>
      </c>
      <c r="E35" s="47"/>
      <c r="F35" s="47"/>
      <c r="G35" s="47"/>
      <c r="H35" s="47"/>
      <c r="I35" s="47"/>
      <c r="J35" s="22">
        <v>74</v>
      </c>
      <c r="K35" s="22">
        <v>83</v>
      </c>
      <c r="L35" s="22">
        <v>0</v>
      </c>
      <c r="M35" s="22">
        <v>0</v>
      </c>
      <c r="N35" s="22">
        <v>0</v>
      </c>
      <c r="O35" s="22">
        <v>0</v>
      </c>
      <c r="P35" s="28">
        <f t="shared" si="0"/>
        <v>39</v>
      </c>
    </row>
    <row r="36" spans="2:16" x14ac:dyDescent="0.35">
      <c r="B36" s="22">
        <f t="shared" ref="B36:B53" si="2">B35+1</f>
        <v>28</v>
      </c>
      <c r="C36" s="39" t="s">
        <v>170</v>
      </c>
      <c r="D36" s="47" t="s">
        <v>171</v>
      </c>
      <c r="E36" s="47"/>
      <c r="F36" s="47"/>
      <c r="G36" s="47"/>
      <c r="H36" s="47"/>
      <c r="I36" s="47"/>
      <c r="J36" s="22">
        <v>78</v>
      </c>
      <c r="K36" s="22">
        <v>83</v>
      </c>
      <c r="L36" s="22">
        <v>0</v>
      </c>
      <c r="M36" s="22">
        <v>0</v>
      </c>
      <c r="N36" s="22">
        <v>0</v>
      </c>
      <c r="O36" s="22">
        <v>0</v>
      </c>
      <c r="P36" s="28">
        <f t="shared" si="0"/>
        <v>40</v>
      </c>
    </row>
    <row r="37" spans="2:16" x14ac:dyDescent="0.35">
      <c r="B37" s="22">
        <f t="shared" si="2"/>
        <v>29</v>
      </c>
      <c r="C37" s="39"/>
      <c r="D37" s="47"/>
      <c r="E37" s="47"/>
      <c r="F37" s="47"/>
      <c r="G37" s="47"/>
      <c r="H37" s="47"/>
      <c r="I37" s="47"/>
      <c r="J37" s="22"/>
      <c r="K37" s="22"/>
      <c r="L37" s="22"/>
      <c r="M37" s="22"/>
      <c r="N37" s="22"/>
      <c r="O37" s="22"/>
      <c r="P37" s="28"/>
    </row>
    <row r="38" spans="2:16" x14ac:dyDescent="0.35">
      <c r="B38" s="22">
        <f t="shared" si="2"/>
        <v>30</v>
      </c>
      <c r="C38" s="39"/>
      <c r="D38" s="47"/>
      <c r="E38" s="47"/>
      <c r="F38" s="47"/>
      <c r="G38" s="47"/>
      <c r="H38" s="47"/>
      <c r="I38" s="47"/>
      <c r="J38" s="22"/>
      <c r="K38" s="22"/>
      <c r="L38" s="22"/>
      <c r="M38" s="22"/>
      <c r="N38" s="22"/>
      <c r="O38" s="22"/>
      <c r="P38" s="28"/>
    </row>
    <row r="39" spans="2:16" x14ac:dyDescent="0.35">
      <c r="B39" s="22">
        <f t="shared" si="2"/>
        <v>31</v>
      </c>
      <c r="C39" s="40"/>
      <c r="D39" s="66"/>
      <c r="E39" s="66"/>
      <c r="F39" s="66"/>
      <c r="G39" s="66"/>
      <c r="H39" s="66"/>
      <c r="I39" s="66"/>
      <c r="J39" s="22"/>
      <c r="K39" s="22"/>
      <c r="L39" s="22"/>
      <c r="M39" s="22"/>
      <c r="N39" s="22"/>
      <c r="O39" s="22"/>
      <c r="P39" s="28"/>
    </row>
    <row r="40" spans="2:16" x14ac:dyDescent="0.35">
      <c r="B40" s="22">
        <f t="shared" si="2"/>
        <v>32</v>
      </c>
      <c r="C40" s="40"/>
      <c r="D40" s="66"/>
      <c r="E40" s="66"/>
      <c r="F40" s="66"/>
      <c r="G40" s="66"/>
      <c r="H40" s="66"/>
      <c r="I40" s="66"/>
      <c r="J40" s="22"/>
      <c r="K40" s="22"/>
      <c r="L40" s="22"/>
      <c r="M40" s="22"/>
      <c r="N40" s="22"/>
      <c r="O40" s="22"/>
      <c r="P40" s="28"/>
    </row>
    <row r="41" spans="2:16" x14ac:dyDescent="0.35">
      <c r="B41" s="22">
        <f t="shared" si="2"/>
        <v>33</v>
      </c>
      <c r="C41" s="40"/>
      <c r="D41" s="66"/>
      <c r="E41" s="66"/>
      <c r="F41" s="66"/>
      <c r="G41" s="66"/>
      <c r="H41" s="66"/>
      <c r="I41" s="66"/>
      <c r="J41" s="22"/>
      <c r="K41" s="22"/>
      <c r="L41" s="22"/>
      <c r="M41" s="22"/>
      <c r="N41" s="22"/>
      <c r="O41" s="22"/>
      <c r="P41" s="28"/>
    </row>
    <row r="42" spans="2:16" x14ac:dyDescent="0.35">
      <c r="B42" s="22">
        <f t="shared" si="2"/>
        <v>34</v>
      </c>
      <c r="C42" s="40"/>
      <c r="D42" s="66"/>
      <c r="E42" s="66"/>
      <c r="F42" s="66"/>
      <c r="G42" s="66"/>
      <c r="H42" s="66"/>
      <c r="I42" s="66"/>
      <c r="J42" s="22"/>
      <c r="K42" s="22"/>
      <c r="L42" s="22"/>
      <c r="M42" s="22"/>
      <c r="N42" s="22"/>
      <c r="O42" s="22"/>
      <c r="P42" s="28"/>
    </row>
    <row r="43" spans="2:16" x14ac:dyDescent="0.35">
      <c r="B43" s="22">
        <f t="shared" si="2"/>
        <v>35</v>
      </c>
      <c r="C43" s="40"/>
      <c r="D43" s="66"/>
      <c r="E43" s="66"/>
      <c r="F43" s="66"/>
      <c r="G43" s="66"/>
      <c r="H43" s="66"/>
      <c r="I43" s="66"/>
      <c r="J43" s="22"/>
      <c r="K43" s="22"/>
      <c r="L43" s="22"/>
      <c r="M43" s="22"/>
      <c r="N43" s="22"/>
      <c r="O43" s="22"/>
      <c r="P43" s="28"/>
    </row>
    <row r="44" spans="2:16" x14ac:dyDescent="0.35">
      <c r="B44" s="22">
        <f t="shared" si="2"/>
        <v>36</v>
      </c>
      <c r="C44" s="40"/>
      <c r="D44" s="66"/>
      <c r="E44" s="66"/>
      <c r="F44" s="66"/>
      <c r="G44" s="66"/>
      <c r="H44" s="66"/>
      <c r="I44" s="66"/>
      <c r="J44" s="22"/>
      <c r="K44" s="22"/>
      <c r="L44" s="22"/>
      <c r="M44" s="22"/>
      <c r="N44" s="22"/>
      <c r="O44" s="22"/>
      <c r="P44" s="28"/>
    </row>
    <row r="45" spans="2:16" x14ac:dyDescent="0.35">
      <c r="B45" s="22">
        <f t="shared" si="2"/>
        <v>37</v>
      </c>
      <c r="C45" s="40"/>
      <c r="D45" s="66"/>
      <c r="E45" s="66"/>
      <c r="F45" s="66"/>
      <c r="G45" s="66"/>
      <c r="H45" s="66"/>
      <c r="I45" s="66"/>
      <c r="J45" s="22"/>
      <c r="K45" s="22"/>
      <c r="L45" s="22"/>
      <c r="M45" s="22"/>
      <c r="N45" s="22"/>
      <c r="O45" s="22"/>
      <c r="P45" s="28"/>
    </row>
    <row r="46" spans="2:16" x14ac:dyDescent="0.35">
      <c r="B46" s="22">
        <f t="shared" si="2"/>
        <v>38</v>
      </c>
      <c r="C46" s="40"/>
      <c r="D46" s="66"/>
      <c r="E46" s="66"/>
      <c r="F46" s="66"/>
      <c r="G46" s="66"/>
      <c r="H46" s="66"/>
      <c r="I46" s="66"/>
      <c r="J46" s="22"/>
      <c r="K46" s="22"/>
      <c r="L46" s="22"/>
      <c r="M46" s="22"/>
      <c r="N46" s="22"/>
      <c r="O46" s="22"/>
      <c r="P46" s="28"/>
    </row>
    <row r="47" spans="2:16" x14ac:dyDescent="0.35">
      <c r="B47" s="22">
        <f t="shared" si="2"/>
        <v>39</v>
      </c>
      <c r="C47" s="40"/>
      <c r="D47" s="66"/>
      <c r="E47" s="66"/>
      <c r="F47" s="66"/>
      <c r="G47" s="66"/>
      <c r="H47" s="66"/>
      <c r="I47" s="66"/>
      <c r="J47" s="22"/>
      <c r="K47" s="22"/>
      <c r="L47" s="22"/>
      <c r="M47" s="22"/>
      <c r="N47" s="22"/>
      <c r="O47" s="22"/>
      <c r="P47" s="28"/>
    </row>
    <row r="48" spans="2:16" x14ac:dyDescent="0.35">
      <c r="B48" s="22">
        <f t="shared" si="2"/>
        <v>40</v>
      </c>
      <c r="C48" s="40"/>
      <c r="D48" s="66"/>
      <c r="E48" s="66"/>
      <c r="F48" s="66"/>
      <c r="G48" s="66"/>
      <c r="H48" s="66"/>
      <c r="I48" s="66"/>
      <c r="J48" s="22"/>
      <c r="K48" s="22"/>
      <c r="L48" s="22"/>
      <c r="M48" s="22"/>
      <c r="N48" s="22"/>
      <c r="O48" s="22"/>
      <c r="P48" s="28"/>
    </row>
    <row r="49" spans="2:16" x14ac:dyDescent="0.35">
      <c r="B49" s="22">
        <f t="shared" si="2"/>
        <v>41</v>
      </c>
      <c r="C49" s="15"/>
      <c r="D49" s="50"/>
      <c r="E49" s="51"/>
      <c r="F49" s="51"/>
      <c r="G49" s="51"/>
      <c r="H49" s="51"/>
      <c r="I49" s="52"/>
      <c r="J49" s="22"/>
      <c r="K49" s="22"/>
      <c r="L49" s="22"/>
      <c r="M49" s="22"/>
      <c r="N49" s="22"/>
      <c r="O49" s="22"/>
      <c r="P49" s="28"/>
    </row>
    <row r="50" spans="2:16" x14ac:dyDescent="0.35">
      <c r="B50" s="22">
        <f t="shared" si="2"/>
        <v>42</v>
      </c>
      <c r="C50" s="15"/>
      <c r="D50" s="50"/>
      <c r="E50" s="51"/>
      <c r="F50" s="51"/>
      <c r="G50" s="51"/>
      <c r="H50" s="51"/>
      <c r="I50" s="52"/>
      <c r="J50" s="22"/>
      <c r="K50" s="22"/>
      <c r="L50" s="22"/>
      <c r="M50" s="22"/>
      <c r="N50" s="22"/>
      <c r="O50" s="22"/>
      <c r="P50" s="28"/>
    </row>
    <row r="51" spans="2:16" x14ac:dyDescent="0.35">
      <c r="B51" s="22">
        <f t="shared" si="2"/>
        <v>43</v>
      </c>
      <c r="C51" s="15"/>
      <c r="D51" s="50"/>
      <c r="E51" s="51"/>
      <c r="F51" s="51"/>
      <c r="G51" s="51"/>
      <c r="H51" s="51"/>
      <c r="I51" s="52"/>
      <c r="J51" s="22"/>
      <c r="K51" s="22"/>
      <c r="L51" s="22"/>
      <c r="M51" s="22"/>
      <c r="N51" s="22"/>
      <c r="O51" s="22"/>
      <c r="P51" s="28"/>
    </row>
    <row r="52" spans="2:16" x14ac:dyDescent="0.35">
      <c r="B52" s="22">
        <f t="shared" si="2"/>
        <v>44</v>
      </c>
      <c r="C52" s="15"/>
      <c r="D52" s="50"/>
      <c r="E52" s="51"/>
      <c r="F52" s="51"/>
      <c r="G52" s="51"/>
      <c r="H52" s="51"/>
      <c r="I52" s="52"/>
      <c r="J52" s="22"/>
      <c r="K52" s="22"/>
      <c r="L52" s="22"/>
      <c r="M52" s="22"/>
      <c r="N52" s="22"/>
      <c r="O52" s="22"/>
      <c r="P52" s="28"/>
    </row>
    <row r="53" spans="2:16" x14ac:dyDescent="0.35">
      <c r="B53" s="22">
        <f t="shared" si="2"/>
        <v>45</v>
      </c>
      <c r="C53" s="15"/>
      <c r="D53" s="50"/>
      <c r="E53" s="51"/>
      <c r="F53" s="51"/>
      <c r="G53" s="51"/>
      <c r="H53" s="51"/>
      <c r="I53" s="52"/>
      <c r="J53" s="15"/>
      <c r="K53" s="15"/>
      <c r="L53" s="15"/>
      <c r="M53" s="15"/>
      <c r="N53" s="15"/>
      <c r="O53" s="15"/>
      <c r="P53" s="28"/>
    </row>
    <row r="54" spans="2:16" x14ac:dyDescent="0.35">
      <c r="C54" s="42"/>
      <c r="D54" s="21"/>
      <c r="E54" s="1"/>
      <c r="H54" s="53" t="s">
        <v>18</v>
      </c>
      <c r="I54" s="53"/>
      <c r="J54" s="9">
        <f>COUNTIF(J9:J53,"&gt;=70")</f>
        <v>26</v>
      </c>
      <c r="K54" s="9">
        <f t="shared" ref="K54:O54" si="3">COUNTIF(K9:K53,"&gt;=70")</f>
        <v>27</v>
      </c>
      <c r="L54" s="9">
        <f t="shared" si="3"/>
        <v>0</v>
      </c>
      <c r="M54" s="9">
        <f t="shared" si="3"/>
        <v>0</v>
      </c>
      <c r="N54" s="9">
        <f t="shared" si="3"/>
        <v>0</v>
      </c>
      <c r="O54" s="9">
        <f t="shared" si="3"/>
        <v>0</v>
      </c>
      <c r="P54" s="13">
        <f t="shared" ref="P54" si="4">COUNTIF(P9:P48,"&gt;=70")</f>
        <v>0</v>
      </c>
    </row>
    <row r="55" spans="2:16" x14ac:dyDescent="0.35">
      <c r="C55" s="42"/>
      <c r="D55" s="21"/>
      <c r="E55" s="6"/>
      <c r="H55" s="48" t="s">
        <v>19</v>
      </c>
      <c r="I55" s="48"/>
      <c r="J55" s="10">
        <f>COUNTIF(J9:J53,"&lt;70")</f>
        <v>2</v>
      </c>
      <c r="K55" s="10">
        <f t="shared" ref="K55:P55" si="5">COUNTIF(K9:K53,"&lt;70")</f>
        <v>1</v>
      </c>
      <c r="L55" s="10">
        <f t="shared" si="5"/>
        <v>28</v>
      </c>
      <c r="M55" s="10">
        <f t="shared" si="5"/>
        <v>28</v>
      </c>
      <c r="N55" s="10">
        <f t="shared" si="5"/>
        <v>28</v>
      </c>
      <c r="O55" s="10">
        <f t="shared" si="5"/>
        <v>28</v>
      </c>
      <c r="P55" s="10">
        <f t="shared" si="5"/>
        <v>28</v>
      </c>
    </row>
    <row r="56" spans="2:16" x14ac:dyDescent="0.35">
      <c r="C56" s="42"/>
      <c r="D56" s="21"/>
      <c r="E56" s="21"/>
      <c r="H56" s="48" t="s">
        <v>20</v>
      </c>
      <c r="I56" s="48"/>
      <c r="J56" s="10">
        <f>COUNT(J9:J53)</f>
        <v>28</v>
      </c>
      <c r="K56" s="10">
        <f t="shared" ref="K56:P56" si="6">COUNT(K9:K53)</f>
        <v>28</v>
      </c>
      <c r="L56" s="10">
        <f t="shared" si="6"/>
        <v>28</v>
      </c>
      <c r="M56" s="10">
        <f t="shared" si="6"/>
        <v>28</v>
      </c>
      <c r="N56" s="10">
        <f t="shared" si="6"/>
        <v>28</v>
      </c>
      <c r="O56" s="10">
        <f t="shared" si="6"/>
        <v>28</v>
      </c>
      <c r="P56" s="10">
        <f t="shared" si="6"/>
        <v>28</v>
      </c>
    </row>
    <row r="57" spans="2:16" x14ac:dyDescent="0.35">
      <c r="C57" s="42"/>
      <c r="D57" s="21"/>
      <c r="E57" s="1"/>
      <c r="H57" s="44" t="s">
        <v>15</v>
      </c>
      <c r="I57" s="44"/>
      <c r="J57" s="11">
        <f>J54/J56</f>
        <v>0.9285714285714286</v>
      </c>
      <c r="K57" s="12">
        <f t="shared" ref="K57:P57" si="7">K54/K56</f>
        <v>0.9642857142857143</v>
      </c>
      <c r="L57" s="12">
        <f t="shared" si="7"/>
        <v>0</v>
      </c>
      <c r="M57" s="12">
        <f t="shared" si="7"/>
        <v>0</v>
      </c>
      <c r="N57" s="12">
        <f t="shared" si="7"/>
        <v>0</v>
      </c>
      <c r="O57" s="12">
        <f t="shared" si="7"/>
        <v>0</v>
      </c>
      <c r="P57" s="12">
        <f t="shared" si="7"/>
        <v>0</v>
      </c>
    </row>
    <row r="58" spans="2:16" x14ac:dyDescent="0.35">
      <c r="C58" s="21"/>
      <c r="D58" s="21"/>
      <c r="E58" s="1"/>
      <c r="H58" s="44" t="s">
        <v>16</v>
      </c>
      <c r="I58" s="44"/>
      <c r="J58" s="11">
        <f>J55/J56</f>
        <v>7.1428571428571425E-2</v>
      </c>
      <c r="K58" s="11">
        <f t="shared" ref="K58:P58" si="8">K55/K56</f>
        <v>3.5714285714285712E-2</v>
      </c>
      <c r="L58" s="12">
        <f t="shared" si="8"/>
        <v>1</v>
      </c>
      <c r="M58" s="12">
        <f t="shared" si="8"/>
        <v>1</v>
      </c>
      <c r="N58" s="12">
        <f t="shared" si="8"/>
        <v>1</v>
      </c>
      <c r="O58" s="12">
        <f t="shared" si="8"/>
        <v>1</v>
      </c>
      <c r="P58" s="12">
        <f t="shared" si="8"/>
        <v>1</v>
      </c>
    </row>
    <row r="59" spans="2:16" x14ac:dyDescent="0.35">
      <c r="C59" s="21"/>
      <c r="D59" s="21"/>
      <c r="E59" s="6"/>
    </row>
    <row r="60" spans="2:16" x14ac:dyDescent="0.35">
      <c r="C60" s="21"/>
      <c r="D60" s="1"/>
      <c r="E60" s="6"/>
    </row>
    <row r="61" spans="2:16" x14ac:dyDescent="0.35">
      <c r="C61" s="21"/>
      <c r="J61" s="45"/>
      <c r="K61" s="45"/>
      <c r="L61" s="45"/>
      <c r="M61" s="45"/>
      <c r="N61" s="45"/>
      <c r="O61" s="45"/>
    </row>
    <row r="62" spans="2:16" x14ac:dyDescent="0.35">
      <c r="C62" s="21"/>
      <c r="J62" s="46" t="s">
        <v>17</v>
      </c>
      <c r="K62" s="46"/>
      <c r="L62" s="46"/>
      <c r="M62" s="46"/>
      <c r="N62" s="46"/>
      <c r="O62" s="46"/>
    </row>
    <row r="63" spans="2:16" x14ac:dyDescent="0.35">
      <c r="C63" s="21"/>
    </row>
    <row r="64" spans="2:16" x14ac:dyDescent="0.35">
      <c r="C64" s="1"/>
    </row>
  </sheetData>
  <mergeCells count="61">
    <mergeCell ref="D12:I12"/>
    <mergeCell ref="C3:O3"/>
    <mergeCell ref="D4:G4"/>
    <mergeCell ref="J4:K4"/>
    <mergeCell ref="N4:O4"/>
    <mergeCell ref="D6:G6"/>
    <mergeCell ref="I6:J6"/>
    <mergeCell ref="K6:O6"/>
    <mergeCell ref="D8:I8"/>
    <mergeCell ref="D9:I9"/>
    <mergeCell ref="D10:I10"/>
    <mergeCell ref="D11:I11"/>
    <mergeCell ref="D14:I14"/>
    <mergeCell ref="D17:I17"/>
    <mergeCell ref="D41:I41"/>
    <mergeCell ref="D34:I34"/>
    <mergeCell ref="D35:I35"/>
    <mergeCell ref="D36:I36"/>
    <mergeCell ref="D37:I37"/>
    <mergeCell ref="D38:I38"/>
    <mergeCell ref="D39:I39"/>
    <mergeCell ref="D40:I40"/>
    <mergeCell ref="D22:I22"/>
    <mergeCell ref="D23:I23"/>
    <mergeCell ref="D26:I26"/>
    <mergeCell ref="D24:I24"/>
    <mergeCell ref="D25:I25"/>
    <mergeCell ref="J61:O61"/>
    <mergeCell ref="J62:O62"/>
    <mergeCell ref="H55:I55"/>
    <mergeCell ref="H56:I56"/>
    <mergeCell ref="H57:I57"/>
    <mergeCell ref="H58:I58"/>
    <mergeCell ref="D53:I53"/>
    <mergeCell ref="D42:I42"/>
    <mergeCell ref="D43:I43"/>
    <mergeCell ref="D44:I44"/>
    <mergeCell ref="D50:I50"/>
    <mergeCell ref="D51:I51"/>
    <mergeCell ref="D52:I52"/>
    <mergeCell ref="D45:I45"/>
    <mergeCell ref="D46:I46"/>
    <mergeCell ref="D47:I47"/>
    <mergeCell ref="D48:I48"/>
    <mergeCell ref="D49:I49"/>
    <mergeCell ref="H54:I54"/>
    <mergeCell ref="D28:I28"/>
    <mergeCell ref="D32:I32"/>
    <mergeCell ref="D33:I33"/>
    <mergeCell ref="B2:P2"/>
    <mergeCell ref="D29:I29"/>
    <mergeCell ref="D30:I30"/>
    <mergeCell ref="D31:I31"/>
    <mergeCell ref="D27:I27"/>
    <mergeCell ref="D13:I13"/>
    <mergeCell ref="D15:I15"/>
    <mergeCell ref="D16:I16"/>
    <mergeCell ref="D18:I18"/>
    <mergeCell ref="D19:I19"/>
    <mergeCell ref="D20:I20"/>
    <mergeCell ref="D21:I21"/>
  </mergeCells>
  <printOptions horizontalCentered="1" verticalCentered="1"/>
  <pageMargins left="0.23622047244094491" right="0.23622047244094491" top="0.55118110236220474" bottom="0.55118110236220474" header="0.31496062992125984" footer="0.31496062992125984"/>
  <pageSetup scale="5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6D424-7698-41B8-90A6-ABB6FE0C9687}">
  <dimension ref="B2:Q62"/>
  <sheetViews>
    <sheetView zoomScale="80" zoomScaleNormal="80" workbookViewId="0">
      <selection activeCell="J14" sqref="J14"/>
    </sheetView>
  </sheetViews>
  <sheetFormatPr baseColWidth="10" defaultRowHeight="14.5" x14ac:dyDescent="0.35"/>
  <cols>
    <col min="1" max="1" width="1.26953125" customWidth="1"/>
    <col min="2" max="2" width="5" customWidth="1"/>
    <col min="3" max="3" width="11.453125" customWidth="1"/>
    <col min="4" max="4" width="8.6328125" customWidth="1"/>
    <col min="5" max="6" width="7.7265625" customWidth="1"/>
    <col min="7" max="7" width="12.08984375" customWidth="1"/>
    <col min="8" max="9" width="7.7265625" customWidth="1"/>
    <col min="10" max="10" width="7.1796875" customWidth="1"/>
    <col min="11" max="12" width="5.7265625" customWidth="1"/>
    <col min="13" max="13" width="6.453125" customWidth="1"/>
    <col min="14" max="15" width="5.7265625" customWidth="1"/>
    <col min="16" max="16" width="8.7265625" customWidth="1"/>
    <col min="17" max="18" width="5.7265625" customWidth="1"/>
  </cols>
  <sheetData>
    <row r="2" spans="2:17" ht="15.5" x14ac:dyDescent="0.35">
      <c r="B2" s="58" t="s">
        <v>42</v>
      </c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2"/>
    </row>
    <row r="3" spans="2:17" x14ac:dyDescent="0.35">
      <c r="C3" s="59" t="s">
        <v>8</v>
      </c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1"/>
      <c r="Q3" s="1"/>
    </row>
    <row r="4" spans="2:17" x14ac:dyDescent="0.35">
      <c r="C4" t="s">
        <v>0</v>
      </c>
      <c r="D4" s="73" t="s">
        <v>218</v>
      </c>
      <c r="E4" s="73"/>
      <c r="F4" s="73"/>
      <c r="G4" s="73"/>
      <c r="I4" t="s">
        <v>1</v>
      </c>
      <c r="J4" s="60" t="s">
        <v>219</v>
      </c>
      <c r="K4" s="60"/>
      <c r="M4" t="s">
        <v>2</v>
      </c>
      <c r="N4" s="61">
        <v>45790</v>
      </c>
      <c r="O4" s="61"/>
    </row>
    <row r="5" spans="2:17" ht="6.75" customHeight="1" x14ac:dyDescent="0.35">
      <c r="D5" s="5"/>
      <c r="E5" s="5"/>
      <c r="F5" s="5"/>
      <c r="G5" s="5"/>
    </row>
    <row r="6" spans="2:17" x14ac:dyDescent="0.35">
      <c r="C6" t="s">
        <v>3</v>
      </c>
      <c r="D6" s="60" t="s">
        <v>45</v>
      </c>
      <c r="E6" s="60"/>
      <c r="F6" s="60"/>
      <c r="G6" s="60"/>
      <c r="I6" s="43" t="s">
        <v>21</v>
      </c>
      <c r="J6" s="43"/>
      <c r="K6" s="60" t="s">
        <v>23</v>
      </c>
      <c r="L6" s="60"/>
      <c r="M6" s="60"/>
      <c r="N6" s="60"/>
      <c r="O6" s="60"/>
    </row>
    <row r="7" spans="2:17" ht="11.25" customHeight="1" x14ac:dyDescent="0.35"/>
    <row r="8" spans="2:17" x14ac:dyDescent="0.35">
      <c r="B8" s="18" t="s">
        <v>4</v>
      </c>
      <c r="C8" s="17" t="s">
        <v>6</v>
      </c>
      <c r="D8" s="57" t="s">
        <v>5</v>
      </c>
      <c r="E8" s="57"/>
      <c r="F8" s="57"/>
      <c r="G8" s="57"/>
      <c r="H8" s="57"/>
      <c r="I8" s="57"/>
      <c r="J8" s="4" t="s">
        <v>7</v>
      </c>
      <c r="K8" s="4" t="s">
        <v>9</v>
      </c>
      <c r="L8" s="4" t="s">
        <v>10</v>
      </c>
      <c r="M8" s="4" t="s">
        <v>11</v>
      </c>
      <c r="N8" s="4" t="s">
        <v>12</v>
      </c>
      <c r="O8" s="4" t="s">
        <v>13</v>
      </c>
      <c r="P8" s="7" t="s">
        <v>22</v>
      </c>
    </row>
    <row r="9" spans="2:17" ht="14.5" customHeight="1" x14ac:dyDescent="0.35">
      <c r="B9" s="22">
        <v>1</v>
      </c>
      <c r="C9" s="32" t="s">
        <v>172</v>
      </c>
      <c r="D9" s="70" t="s">
        <v>173</v>
      </c>
      <c r="E9" s="71"/>
      <c r="F9" s="71"/>
      <c r="G9" s="71"/>
      <c r="H9" s="71"/>
      <c r="I9" s="72"/>
      <c r="J9" s="22">
        <v>75</v>
      </c>
      <c r="K9" s="22">
        <v>72</v>
      </c>
      <c r="L9" s="22">
        <v>0</v>
      </c>
      <c r="M9" s="22">
        <v>0</v>
      </c>
      <c r="N9" s="22">
        <v>0</v>
      </c>
      <c r="O9" s="22">
        <v>0</v>
      </c>
      <c r="P9" s="28">
        <f>TRUNC((SUM(J9:O9)/4),0)</f>
        <v>36</v>
      </c>
    </row>
    <row r="10" spans="2:17" ht="14.5" customHeight="1" x14ac:dyDescent="0.35">
      <c r="B10" s="22">
        <f>B9+1</f>
        <v>2</v>
      </c>
      <c r="C10" s="32" t="s">
        <v>174</v>
      </c>
      <c r="D10" s="70" t="s">
        <v>175</v>
      </c>
      <c r="E10" s="71"/>
      <c r="F10" s="71"/>
      <c r="G10" s="71"/>
      <c r="H10" s="71"/>
      <c r="I10" s="72"/>
      <c r="J10" s="22">
        <v>73</v>
      </c>
      <c r="K10" s="22">
        <v>71</v>
      </c>
      <c r="L10" s="22">
        <v>0</v>
      </c>
      <c r="M10" s="22">
        <v>0</v>
      </c>
      <c r="N10" s="22">
        <v>0</v>
      </c>
      <c r="O10" s="22">
        <v>0</v>
      </c>
      <c r="P10" s="28">
        <f t="shared" ref="P10:P22" si="0">TRUNC((SUM(J10:O10)/4),0)</f>
        <v>36</v>
      </c>
    </row>
    <row r="11" spans="2:17" ht="14.5" customHeight="1" x14ac:dyDescent="0.35">
      <c r="B11" s="22">
        <f t="shared" ref="B11:B53" si="1">B10+1</f>
        <v>3</v>
      </c>
      <c r="C11" s="32" t="s">
        <v>176</v>
      </c>
      <c r="D11" s="70" t="s">
        <v>177</v>
      </c>
      <c r="E11" s="71"/>
      <c r="F11" s="71"/>
      <c r="G11" s="71"/>
      <c r="H11" s="71"/>
      <c r="I11" s="72"/>
      <c r="J11" s="22">
        <v>73</v>
      </c>
      <c r="K11" s="22">
        <v>71</v>
      </c>
      <c r="L11" s="22">
        <v>0</v>
      </c>
      <c r="M11" s="22">
        <v>0</v>
      </c>
      <c r="N11" s="22">
        <v>0</v>
      </c>
      <c r="O11" s="22">
        <v>0</v>
      </c>
      <c r="P11" s="28">
        <f t="shared" si="0"/>
        <v>36</v>
      </c>
    </row>
    <row r="12" spans="2:17" ht="15" customHeight="1" x14ac:dyDescent="0.35">
      <c r="B12" s="22">
        <f t="shared" si="1"/>
        <v>4</v>
      </c>
      <c r="C12" s="32" t="s">
        <v>178</v>
      </c>
      <c r="D12" s="70" t="s">
        <v>179</v>
      </c>
      <c r="E12" s="71"/>
      <c r="F12" s="71"/>
      <c r="G12" s="71"/>
      <c r="H12" s="71"/>
      <c r="I12" s="72"/>
      <c r="J12" s="22">
        <v>70</v>
      </c>
      <c r="K12" s="33">
        <v>0</v>
      </c>
      <c r="L12" s="22">
        <v>0</v>
      </c>
      <c r="M12" s="22">
        <v>0</v>
      </c>
      <c r="N12" s="22">
        <v>0</v>
      </c>
      <c r="O12" s="22">
        <v>0</v>
      </c>
      <c r="P12" s="28">
        <f t="shared" si="0"/>
        <v>17</v>
      </c>
    </row>
    <row r="13" spans="2:17" ht="14.5" customHeight="1" x14ac:dyDescent="0.35">
      <c r="B13" s="22">
        <f t="shared" si="1"/>
        <v>5</v>
      </c>
      <c r="C13" s="32" t="s">
        <v>180</v>
      </c>
      <c r="D13" s="70" t="s">
        <v>181</v>
      </c>
      <c r="E13" s="71"/>
      <c r="F13" s="71"/>
      <c r="G13" s="71"/>
      <c r="H13" s="71"/>
      <c r="I13" s="72"/>
      <c r="J13" s="22">
        <v>76</v>
      </c>
      <c r="K13" s="38">
        <v>78</v>
      </c>
      <c r="L13" s="22">
        <v>0</v>
      </c>
      <c r="M13" s="22">
        <v>0</v>
      </c>
      <c r="N13" s="22">
        <v>0</v>
      </c>
      <c r="O13" s="22">
        <v>0</v>
      </c>
      <c r="P13" s="28">
        <f t="shared" si="0"/>
        <v>38</v>
      </c>
    </row>
    <row r="14" spans="2:17" ht="14.5" customHeight="1" x14ac:dyDescent="0.35">
      <c r="B14" s="22">
        <f t="shared" si="1"/>
        <v>6</v>
      </c>
      <c r="C14" s="32" t="s">
        <v>182</v>
      </c>
      <c r="D14" s="70" t="s">
        <v>183</v>
      </c>
      <c r="E14" s="71"/>
      <c r="F14" s="71"/>
      <c r="G14" s="71"/>
      <c r="H14" s="71"/>
      <c r="I14" s="72"/>
      <c r="J14" s="22">
        <v>89</v>
      </c>
      <c r="K14" s="33">
        <v>0</v>
      </c>
      <c r="L14" s="22">
        <v>0</v>
      </c>
      <c r="M14" s="22">
        <v>0</v>
      </c>
      <c r="N14" s="22">
        <v>0</v>
      </c>
      <c r="O14" s="22">
        <v>0</v>
      </c>
      <c r="P14" s="28">
        <f t="shared" si="0"/>
        <v>22</v>
      </c>
    </row>
    <row r="15" spans="2:17" ht="14.5" customHeight="1" x14ac:dyDescent="0.35">
      <c r="B15" s="22">
        <f t="shared" si="1"/>
        <v>7</v>
      </c>
      <c r="C15" s="32" t="s">
        <v>184</v>
      </c>
      <c r="D15" s="70" t="s">
        <v>185</v>
      </c>
      <c r="E15" s="71"/>
      <c r="F15" s="71"/>
      <c r="G15" s="71"/>
      <c r="H15" s="71"/>
      <c r="I15" s="72"/>
      <c r="J15" s="22">
        <v>89</v>
      </c>
      <c r="K15" s="33">
        <v>0</v>
      </c>
      <c r="L15" s="22">
        <v>0</v>
      </c>
      <c r="M15" s="22">
        <v>0</v>
      </c>
      <c r="N15" s="22">
        <v>0</v>
      </c>
      <c r="O15" s="22">
        <v>0</v>
      </c>
      <c r="P15" s="28">
        <f t="shared" si="0"/>
        <v>22</v>
      </c>
    </row>
    <row r="16" spans="2:17" ht="14.5" customHeight="1" x14ac:dyDescent="0.35">
      <c r="B16" s="22">
        <f t="shared" si="1"/>
        <v>8</v>
      </c>
      <c r="C16" s="32" t="s">
        <v>186</v>
      </c>
      <c r="D16" s="70" t="s">
        <v>187</v>
      </c>
      <c r="E16" s="71"/>
      <c r="F16" s="71"/>
      <c r="G16" s="71"/>
      <c r="H16" s="71"/>
      <c r="I16" s="72"/>
      <c r="J16" s="22">
        <v>84</v>
      </c>
      <c r="K16" s="22">
        <v>74</v>
      </c>
      <c r="L16" s="22">
        <v>0</v>
      </c>
      <c r="M16" s="22">
        <v>0</v>
      </c>
      <c r="N16" s="22">
        <v>0</v>
      </c>
      <c r="O16" s="22">
        <v>0</v>
      </c>
      <c r="P16" s="28">
        <f t="shared" si="0"/>
        <v>39</v>
      </c>
    </row>
    <row r="17" spans="2:16" ht="14.5" customHeight="1" x14ac:dyDescent="0.35">
      <c r="B17" s="22">
        <f t="shared" si="1"/>
        <v>9</v>
      </c>
      <c r="C17" s="32" t="s">
        <v>188</v>
      </c>
      <c r="D17" s="70" t="s">
        <v>189</v>
      </c>
      <c r="E17" s="71"/>
      <c r="F17" s="71"/>
      <c r="G17" s="71"/>
      <c r="H17" s="71"/>
      <c r="I17" s="72"/>
      <c r="J17" s="22">
        <v>73</v>
      </c>
      <c r="K17" s="33">
        <v>0</v>
      </c>
      <c r="L17" s="22">
        <v>0</v>
      </c>
      <c r="M17" s="22">
        <v>0</v>
      </c>
      <c r="N17" s="22">
        <v>0</v>
      </c>
      <c r="O17" s="22">
        <v>0</v>
      </c>
      <c r="P17" s="28">
        <f t="shared" si="0"/>
        <v>18</v>
      </c>
    </row>
    <row r="18" spans="2:16" ht="14.5" customHeight="1" x14ac:dyDescent="0.35">
      <c r="B18" s="22">
        <f t="shared" si="1"/>
        <v>10</v>
      </c>
      <c r="C18" s="32" t="s">
        <v>190</v>
      </c>
      <c r="D18" s="70" t="s">
        <v>191</v>
      </c>
      <c r="E18" s="71"/>
      <c r="F18" s="71"/>
      <c r="G18" s="71"/>
      <c r="H18" s="71"/>
      <c r="I18" s="72"/>
      <c r="J18" s="22">
        <v>84</v>
      </c>
      <c r="K18" s="22">
        <v>74</v>
      </c>
      <c r="L18" s="22">
        <v>0</v>
      </c>
      <c r="M18" s="22">
        <v>0</v>
      </c>
      <c r="N18" s="22">
        <v>0</v>
      </c>
      <c r="O18" s="22">
        <v>0</v>
      </c>
      <c r="P18" s="28">
        <f t="shared" si="0"/>
        <v>39</v>
      </c>
    </row>
    <row r="19" spans="2:16" ht="14.5" customHeight="1" x14ac:dyDescent="0.35">
      <c r="B19" s="22">
        <f t="shared" si="1"/>
        <v>11</v>
      </c>
      <c r="C19" s="32" t="s">
        <v>192</v>
      </c>
      <c r="D19" s="70" t="s">
        <v>193</v>
      </c>
      <c r="E19" s="71"/>
      <c r="F19" s="71"/>
      <c r="G19" s="71"/>
      <c r="H19" s="71"/>
      <c r="I19" s="72"/>
      <c r="J19" s="22">
        <v>81</v>
      </c>
      <c r="K19" s="22">
        <v>82</v>
      </c>
      <c r="L19" s="22">
        <v>0</v>
      </c>
      <c r="M19" s="22">
        <v>0</v>
      </c>
      <c r="N19" s="22">
        <v>0</v>
      </c>
      <c r="O19" s="22">
        <v>0</v>
      </c>
      <c r="P19" s="28">
        <f t="shared" si="0"/>
        <v>40</v>
      </c>
    </row>
    <row r="20" spans="2:16" ht="14.5" customHeight="1" x14ac:dyDescent="0.35">
      <c r="B20" s="22">
        <f t="shared" si="1"/>
        <v>12</v>
      </c>
      <c r="C20" s="32" t="s">
        <v>194</v>
      </c>
      <c r="D20" s="70" t="s">
        <v>195</v>
      </c>
      <c r="E20" s="71"/>
      <c r="F20" s="71"/>
      <c r="G20" s="71"/>
      <c r="H20" s="71"/>
      <c r="I20" s="72"/>
      <c r="J20" s="22">
        <v>81</v>
      </c>
      <c r="K20" s="22">
        <v>81</v>
      </c>
      <c r="L20" s="22">
        <v>0</v>
      </c>
      <c r="M20" s="22">
        <v>0</v>
      </c>
      <c r="N20" s="22">
        <v>0</v>
      </c>
      <c r="O20" s="22">
        <v>0</v>
      </c>
      <c r="P20" s="28">
        <f t="shared" si="0"/>
        <v>40</v>
      </c>
    </row>
    <row r="21" spans="2:16" ht="14.5" customHeight="1" x14ac:dyDescent="0.35">
      <c r="B21" s="22">
        <f t="shared" si="1"/>
        <v>13</v>
      </c>
      <c r="C21" s="32" t="s">
        <v>196</v>
      </c>
      <c r="D21" s="70" t="s">
        <v>197</v>
      </c>
      <c r="E21" s="71"/>
      <c r="F21" s="71"/>
      <c r="G21" s="71"/>
      <c r="H21" s="71"/>
      <c r="I21" s="72"/>
      <c r="J21" s="22">
        <v>70</v>
      </c>
      <c r="K21" s="33">
        <v>0</v>
      </c>
      <c r="L21" s="22">
        <v>0</v>
      </c>
      <c r="M21" s="22">
        <v>0</v>
      </c>
      <c r="N21" s="22">
        <v>0</v>
      </c>
      <c r="O21" s="22">
        <v>0</v>
      </c>
      <c r="P21" s="28">
        <f t="shared" si="0"/>
        <v>17</v>
      </c>
    </row>
    <row r="22" spans="2:16" ht="14.5" customHeight="1" x14ac:dyDescent="0.35">
      <c r="B22" s="22">
        <f t="shared" si="1"/>
        <v>14</v>
      </c>
      <c r="C22" s="32" t="s">
        <v>198</v>
      </c>
      <c r="D22" s="70" t="s">
        <v>199</v>
      </c>
      <c r="E22" s="71"/>
      <c r="F22" s="71"/>
      <c r="G22" s="71"/>
      <c r="H22" s="71"/>
      <c r="I22" s="72"/>
      <c r="J22" s="22">
        <v>73</v>
      </c>
      <c r="K22" s="33">
        <v>0</v>
      </c>
      <c r="L22" s="22">
        <v>0</v>
      </c>
      <c r="M22" s="22">
        <v>0</v>
      </c>
      <c r="N22" s="22">
        <v>0</v>
      </c>
      <c r="O22" s="22">
        <v>0</v>
      </c>
      <c r="P22" s="28">
        <f t="shared" si="0"/>
        <v>18</v>
      </c>
    </row>
    <row r="23" spans="2:16" x14ac:dyDescent="0.35">
      <c r="B23" s="23">
        <f t="shared" si="1"/>
        <v>15</v>
      </c>
      <c r="C23" s="40"/>
      <c r="D23" s="66"/>
      <c r="E23" s="66"/>
      <c r="F23" s="66"/>
      <c r="G23" s="66"/>
      <c r="H23" s="66"/>
      <c r="I23" s="66"/>
      <c r="J23" s="22"/>
      <c r="K23" s="22"/>
      <c r="L23" s="22"/>
      <c r="M23" s="22"/>
      <c r="N23" s="22"/>
      <c r="O23" s="22"/>
      <c r="P23" s="28"/>
    </row>
    <row r="24" spans="2:16" x14ac:dyDescent="0.35">
      <c r="B24" s="22">
        <f t="shared" si="1"/>
        <v>16</v>
      </c>
      <c r="C24" s="40"/>
      <c r="D24" s="66"/>
      <c r="E24" s="66"/>
      <c r="F24" s="66"/>
      <c r="G24" s="66"/>
      <c r="H24" s="66"/>
      <c r="I24" s="66"/>
      <c r="J24" s="22"/>
      <c r="K24" s="22"/>
      <c r="L24" s="22"/>
      <c r="M24" s="22"/>
      <c r="N24" s="22"/>
      <c r="O24" s="22"/>
      <c r="P24" s="28"/>
    </row>
    <row r="25" spans="2:16" x14ac:dyDescent="0.35">
      <c r="B25" s="22">
        <f t="shared" si="1"/>
        <v>17</v>
      </c>
      <c r="C25" s="40"/>
      <c r="D25" s="66"/>
      <c r="E25" s="66"/>
      <c r="F25" s="66"/>
      <c r="G25" s="66"/>
      <c r="H25" s="66"/>
      <c r="I25" s="66"/>
      <c r="J25" s="22"/>
      <c r="K25" s="22"/>
      <c r="L25" s="22"/>
      <c r="M25" s="22"/>
      <c r="N25" s="22"/>
      <c r="O25" s="22"/>
      <c r="P25" s="28"/>
    </row>
    <row r="26" spans="2:16" x14ac:dyDescent="0.35">
      <c r="B26" s="22">
        <f t="shared" si="1"/>
        <v>18</v>
      </c>
      <c r="C26" s="40"/>
      <c r="D26" s="66"/>
      <c r="E26" s="66"/>
      <c r="F26" s="66"/>
      <c r="G26" s="66"/>
      <c r="H26" s="66"/>
      <c r="I26" s="66"/>
      <c r="J26" s="22"/>
      <c r="K26" s="22"/>
      <c r="L26" s="22"/>
      <c r="M26" s="22"/>
      <c r="N26" s="22"/>
      <c r="O26" s="22"/>
      <c r="P26" s="28"/>
    </row>
    <row r="27" spans="2:16" x14ac:dyDescent="0.35">
      <c r="B27" s="22">
        <f t="shared" si="1"/>
        <v>19</v>
      </c>
      <c r="C27" s="40"/>
      <c r="D27" s="66"/>
      <c r="E27" s="66"/>
      <c r="F27" s="66"/>
      <c r="G27" s="66"/>
      <c r="H27" s="66"/>
      <c r="I27" s="66"/>
      <c r="J27" s="22"/>
      <c r="K27" s="22"/>
      <c r="L27" s="22"/>
      <c r="M27" s="22"/>
      <c r="N27" s="22"/>
      <c r="O27" s="22"/>
      <c r="P27" s="28"/>
    </row>
    <row r="28" spans="2:16" x14ac:dyDescent="0.35">
      <c r="B28" s="22">
        <f t="shared" si="1"/>
        <v>20</v>
      </c>
      <c r="C28" s="40"/>
      <c r="D28" s="66"/>
      <c r="E28" s="66"/>
      <c r="F28" s="66"/>
      <c r="G28" s="66"/>
      <c r="H28" s="66"/>
      <c r="I28" s="66"/>
      <c r="J28" s="22"/>
      <c r="K28" s="22"/>
      <c r="L28" s="22"/>
      <c r="M28" s="22"/>
      <c r="N28" s="22"/>
      <c r="O28" s="22"/>
      <c r="P28" s="28"/>
    </row>
    <row r="29" spans="2:16" x14ac:dyDescent="0.35">
      <c r="B29" s="22">
        <f t="shared" si="1"/>
        <v>21</v>
      </c>
      <c r="C29" s="40"/>
      <c r="D29" s="66"/>
      <c r="E29" s="66"/>
      <c r="F29" s="66"/>
      <c r="G29" s="66"/>
      <c r="H29" s="66"/>
      <c r="I29" s="66"/>
      <c r="J29" s="22"/>
      <c r="K29" s="22"/>
      <c r="L29" s="22"/>
      <c r="M29" s="22"/>
      <c r="N29" s="22"/>
      <c r="O29" s="22"/>
      <c r="P29" s="28"/>
    </row>
    <row r="30" spans="2:16" x14ac:dyDescent="0.35">
      <c r="B30" s="22">
        <f t="shared" si="1"/>
        <v>22</v>
      </c>
      <c r="C30" s="40"/>
      <c r="D30" s="66"/>
      <c r="E30" s="66"/>
      <c r="F30" s="66"/>
      <c r="G30" s="66"/>
      <c r="H30" s="66"/>
      <c r="I30" s="66"/>
      <c r="J30" s="22"/>
      <c r="K30" s="22"/>
      <c r="L30" s="22"/>
      <c r="M30" s="22"/>
      <c r="N30" s="22"/>
      <c r="O30" s="22"/>
      <c r="P30" s="28"/>
    </row>
    <row r="31" spans="2:16" x14ac:dyDescent="0.35">
      <c r="B31" s="22">
        <f t="shared" si="1"/>
        <v>23</v>
      </c>
      <c r="C31" s="40"/>
      <c r="D31" s="66"/>
      <c r="E31" s="66"/>
      <c r="F31" s="66"/>
      <c r="G31" s="66"/>
      <c r="H31" s="66"/>
      <c r="I31" s="66"/>
      <c r="J31" s="22"/>
      <c r="K31" s="22"/>
      <c r="L31" s="22"/>
      <c r="M31" s="22"/>
      <c r="N31" s="22"/>
      <c r="O31" s="22"/>
      <c r="P31" s="28"/>
    </row>
    <row r="32" spans="2:16" x14ac:dyDescent="0.35">
      <c r="B32" s="22">
        <f t="shared" si="1"/>
        <v>24</v>
      </c>
      <c r="C32" s="40"/>
      <c r="D32" s="66"/>
      <c r="E32" s="66"/>
      <c r="F32" s="66"/>
      <c r="G32" s="66"/>
      <c r="H32" s="66"/>
      <c r="I32" s="66"/>
      <c r="J32" s="22"/>
      <c r="K32" s="22"/>
      <c r="L32" s="22"/>
      <c r="M32" s="22"/>
      <c r="N32" s="22"/>
      <c r="O32" s="22"/>
      <c r="P32" s="28"/>
    </row>
    <row r="33" spans="2:16" x14ac:dyDescent="0.35">
      <c r="B33" s="22">
        <f t="shared" si="1"/>
        <v>25</v>
      </c>
      <c r="C33" s="40"/>
      <c r="D33" s="66"/>
      <c r="E33" s="66"/>
      <c r="F33" s="66"/>
      <c r="G33" s="66"/>
      <c r="H33" s="66"/>
      <c r="I33" s="66"/>
      <c r="J33" s="22"/>
      <c r="K33" s="22"/>
      <c r="L33" s="22"/>
      <c r="M33" s="22"/>
      <c r="N33" s="22"/>
      <c r="O33" s="22"/>
      <c r="P33" s="28"/>
    </row>
    <row r="34" spans="2:16" x14ac:dyDescent="0.35">
      <c r="B34" s="22">
        <f t="shared" si="1"/>
        <v>26</v>
      </c>
      <c r="C34" s="40"/>
      <c r="D34" s="66"/>
      <c r="E34" s="66"/>
      <c r="F34" s="66"/>
      <c r="G34" s="66"/>
      <c r="H34" s="66"/>
      <c r="I34" s="66"/>
      <c r="J34" s="22"/>
      <c r="K34" s="22"/>
      <c r="L34" s="22"/>
      <c r="M34" s="22"/>
      <c r="N34" s="22"/>
      <c r="O34" s="22"/>
      <c r="P34" s="28"/>
    </row>
    <row r="35" spans="2:16" x14ac:dyDescent="0.35">
      <c r="B35" s="22">
        <f t="shared" si="1"/>
        <v>27</v>
      </c>
      <c r="C35" s="40"/>
      <c r="D35" s="66"/>
      <c r="E35" s="66"/>
      <c r="F35" s="66"/>
      <c r="G35" s="66"/>
      <c r="H35" s="66"/>
      <c r="I35" s="66"/>
      <c r="J35" s="22"/>
      <c r="K35" s="22"/>
      <c r="L35" s="22"/>
      <c r="M35" s="22"/>
      <c r="N35" s="22"/>
      <c r="O35" s="22"/>
      <c r="P35" s="28"/>
    </row>
    <row r="36" spans="2:16" x14ac:dyDescent="0.35">
      <c r="B36" s="22">
        <f t="shared" si="1"/>
        <v>28</v>
      </c>
      <c r="C36" s="40"/>
      <c r="D36" s="66"/>
      <c r="E36" s="66"/>
      <c r="F36" s="66"/>
      <c r="G36" s="66"/>
      <c r="H36" s="66"/>
      <c r="I36" s="66"/>
      <c r="J36" s="22"/>
      <c r="K36" s="22"/>
      <c r="L36" s="22"/>
      <c r="M36" s="22"/>
      <c r="N36" s="22"/>
      <c r="O36" s="22"/>
      <c r="P36" s="28"/>
    </row>
    <row r="37" spans="2:16" x14ac:dyDescent="0.35">
      <c r="B37" s="22">
        <f t="shared" si="1"/>
        <v>29</v>
      </c>
      <c r="C37" s="40"/>
      <c r="D37" s="66"/>
      <c r="E37" s="66"/>
      <c r="F37" s="66"/>
      <c r="G37" s="66"/>
      <c r="H37" s="66"/>
      <c r="I37" s="66"/>
      <c r="J37" s="22"/>
      <c r="K37" s="22"/>
      <c r="L37" s="22"/>
      <c r="M37" s="22"/>
      <c r="N37" s="22"/>
      <c r="O37" s="22"/>
      <c r="P37" s="28"/>
    </row>
    <row r="38" spans="2:16" x14ac:dyDescent="0.35">
      <c r="B38" s="22">
        <f t="shared" si="1"/>
        <v>30</v>
      </c>
      <c r="C38" s="15"/>
      <c r="D38" s="50"/>
      <c r="E38" s="51"/>
      <c r="F38" s="51"/>
      <c r="G38" s="51"/>
      <c r="H38" s="51"/>
      <c r="I38" s="52"/>
      <c r="J38" s="22"/>
      <c r="K38" s="22"/>
      <c r="L38" s="22"/>
      <c r="M38" s="22"/>
      <c r="N38" s="22"/>
      <c r="O38" s="22"/>
      <c r="P38" s="28"/>
    </row>
    <row r="39" spans="2:16" x14ac:dyDescent="0.35">
      <c r="B39" s="22">
        <f t="shared" si="1"/>
        <v>31</v>
      </c>
      <c r="C39" s="15"/>
      <c r="D39" s="50"/>
      <c r="E39" s="51"/>
      <c r="F39" s="51"/>
      <c r="G39" s="51"/>
      <c r="H39" s="51"/>
      <c r="I39" s="52"/>
      <c r="J39" s="22"/>
      <c r="K39" s="22"/>
      <c r="L39" s="22"/>
      <c r="M39" s="22"/>
      <c r="N39" s="22"/>
      <c r="O39" s="22"/>
      <c r="P39" s="28"/>
    </row>
    <row r="40" spans="2:16" x14ac:dyDescent="0.35">
      <c r="B40" s="22">
        <f t="shared" si="1"/>
        <v>32</v>
      </c>
      <c r="C40" s="15"/>
      <c r="D40" s="50"/>
      <c r="E40" s="51"/>
      <c r="F40" s="51"/>
      <c r="G40" s="51"/>
      <c r="H40" s="51"/>
      <c r="I40" s="52"/>
      <c r="J40" s="22"/>
      <c r="K40" s="22"/>
      <c r="L40" s="22"/>
      <c r="M40" s="22"/>
      <c r="N40" s="22"/>
      <c r="O40" s="22"/>
      <c r="P40" s="28"/>
    </row>
    <row r="41" spans="2:16" x14ac:dyDescent="0.35">
      <c r="B41" s="22">
        <f t="shared" si="1"/>
        <v>33</v>
      </c>
      <c r="C41" s="15"/>
      <c r="D41" s="50"/>
      <c r="E41" s="51"/>
      <c r="F41" s="51"/>
      <c r="G41" s="51"/>
      <c r="H41" s="51"/>
      <c r="I41" s="52"/>
      <c r="J41" s="22"/>
      <c r="K41" s="22"/>
      <c r="L41" s="22"/>
      <c r="M41" s="22"/>
      <c r="N41" s="22"/>
      <c r="O41" s="22"/>
      <c r="P41" s="28"/>
    </row>
    <row r="42" spans="2:16" x14ac:dyDescent="0.35">
      <c r="B42" s="22">
        <f t="shared" si="1"/>
        <v>34</v>
      </c>
      <c r="C42" s="15"/>
      <c r="D42" s="50"/>
      <c r="E42" s="51"/>
      <c r="F42" s="51"/>
      <c r="G42" s="51"/>
      <c r="H42" s="51"/>
      <c r="I42" s="52"/>
      <c r="J42" s="22"/>
      <c r="K42" s="22"/>
      <c r="L42" s="22"/>
      <c r="M42" s="22"/>
      <c r="N42" s="22"/>
      <c r="O42" s="22"/>
      <c r="P42" s="28"/>
    </row>
    <row r="43" spans="2:16" x14ac:dyDescent="0.35">
      <c r="B43" s="22">
        <f t="shared" si="1"/>
        <v>35</v>
      </c>
      <c r="C43" s="15"/>
      <c r="D43" s="50"/>
      <c r="E43" s="51"/>
      <c r="F43" s="51"/>
      <c r="G43" s="51"/>
      <c r="H43" s="51"/>
      <c r="I43" s="52"/>
      <c r="J43" s="22"/>
      <c r="K43" s="22"/>
      <c r="L43" s="22"/>
      <c r="M43" s="22"/>
      <c r="N43" s="22"/>
      <c r="O43" s="22"/>
      <c r="P43" s="28"/>
    </row>
    <row r="44" spans="2:16" x14ac:dyDescent="0.35">
      <c r="B44" s="22">
        <f t="shared" si="1"/>
        <v>36</v>
      </c>
      <c r="C44" s="15"/>
      <c r="D44" s="50"/>
      <c r="E44" s="51"/>
      <c r="F44" s="51"/>
      <c r="G44" s="51"/>
      <c r="H44" s="51"/>
      <c r="I44" s="52"/>
      <c r="J44" s="22"/>
      <c r="K44" s="22"/>
      <c r="L44" s="22"/>
      <c r="M44" s="22"/>
      <c r="N44" s="22"/>
      <c r="O44" s="22"/>
      <c r="P44" s="28"/>
    </row>
    <row r="45" spans="2:16" x14ac:dyDescent="0.35">
      <c r="B45" s="22">
        <f t="shared" si="1"/>
        <v>37</v>
      </c>
      <c r="C45" s="15"/>
      <c r="D45" s="50"/>
      <c r="E45" s="51"/>
      <c r="F45" s="51"/>
      <c r="G45" s="51"/>
      <c r="H45" s="51"/>
      <c r="I45" s="52"/>
      <c r="J45" s="22"/>
      <c r="K45" s="22"/>
      <c r="L45" s="22"/>
      <c r="M45" s="22"/>
      <c r="N45" s="22"/>
      <c r="O45" s="22"/>
      <c r="P45" s="28"/>
    </row>
    <row r="46" spans="2:16" x14ac:dyDescent="0.35">
      <c r="B46" s="22">
        <f t="shared" si="1"/>
        <v>38</v>
      </c>
      <c r="C46" s="15"/>
      <c r="D46" s="50"/>
      <c r="E46" s="51"/>
      <c r="F46" s="51"/>
      <c r="G46" s="51"/>
      <c r="H46" s="51"/>
      <c r="I46" s="52"/>
      <c r="J46" s="22"/>
      <c r="K46" s="22"/>
      <c r="L46" s="22"/>
      <c r="M46" s="22"/>
      <c r="N46" s="22"/>
      <c r="O46" s="22"/>
      <c r="P46" s="28"/>
    </row>
    <row r="47" spans="2:16" x14ac:dyDescent="0.35">
      <c r="B47" s="22">
        <f t="shared" si="1"/>
        <v>39</v>
      </c>
      <c r="C47" s="15"/>
      <c r="D47" s="50"/>
      <c r="E47" s="51"/>
      <c r="F47" s="51"/>
      <c r="G47" s="51"/>
      <c r="H47" s="51"/>
      <c r="I47" s="52"/>
      <c r="J47" s="4"/>
      <c r="K47" s="4"/>
      <c r="L47" s="4"/>
      <c r="M47" s="4"/>
      <c r="N47" s="4"/>
      <c r="O47" s="4"/>
      <c r="P47" s="8"/>
    </row>
    <row r="48" spans="2:16" x14ac:dyDescent="0.35">
      <c r="B48" s="22">
        <f t="shared" si="1"/>
        <v>40</v>
      </c>
      <c r="C48" s="15"/>
      <c r="D48" s="50"/>
      <c r="E48" s="51"/>
      <c r="F48" s="51"/>
      <c r="G48" s="51"/>
      <c r="H48" s="51"/>
      <c r="I48" s="52"/>
      <c r="J48" s="4"/>
      <c r="K48" s="4"/>
      <c r="L48" s="4"/>
      <c r="M48" s="4"/>
      <c r="N48" s="4"/>
      <c r="O48" s="4"/>
      <c r="P48" s="8"/>
    </row>
    <row r="49" spans="2:16" x14ac:dyDescent="0.35">
      <c r="B49" s="22">
        <f t="shared" si="1"/>
        <v>41</v>
      </c>
      <c r="C49" s="15"/>
      <c r="D49" s="50"/>
      <c r="E49" s="51"/>
      <c r="F49" s="51"/>
      <c r="G49" s="51"/>
      <c r="H49" s="51"/>
      <c r="I49" s="52"/>
      <c r="J49" s="4"/>
      <c r="K49" s="4"/>
      <c r="L49" s="4"/>
      <c r="M49" s="4"/>
      <c r="N49" s="4"/>
      <c r="O49" s="4"/>
      <c r="P49" s="8"/>
    </row>
    <row r="50" spans="2:16" x14ac:dyDescent="0.35">
      <c r="B50" s="22">
        <f t="shared" si="1"/>
        <v>42</v>
      </c>
      <c r="C50" s="15"/>
      <c r="D50" s="50"/>
      <c r="E50" s="51"/>
      <c r="F50" s="51"/>
      <c r="G50" s="51"/>
      <c r="H50" s="51"/>
      <c r="I50" s="52"/>
      <c r="J50" s="4"/>
      <c r="K50" s="4"/>
      <c r="L50" s="4"/>
      <c r="M50" s="4"/>
      <c r="N50" s="4"/>
      <c r="O50" s="4"/>
      <c r="P50" s="8"/>
    </row>
    <row r="51" spans="2:16" x14ac:dyDescent="0.35">
      <c r="B51" s="22">
        <f t="shared" si="1"/>
        <v>43</v>
      </c>
      <c r="C51" s="15"/>
      <c r="D51" s="50"/>
      <c r="E51" s="51"/>
      <c r="F51" s="51"/>
      <c r="G51" s="51"/>
      <c r="H51" s="51"/>
      <c r="I51" s="52"/>
      <c r="J51" s="4"/>
      <c r="K51" s="4"/>
      <c r="L51" s="4"/>
      <c r="M51" s="4"/>
      <c r="N51" s="4"/>
      <c r="O51" s="4"/>
      <c r="P51" s="8"/>
    </row>
    <row r="52" spans="2:16" x14ac:dyDescent="0.35">
      <c r="B52" s="22">
        <f t="shared" si="1"/>
        <v>44</v>
      </c>
      <c r="C52" s="15"/>
      <c r="D52" s="50"/>
      <c r="E52" s="51"/>
      <c r="F52" s="51"/>
      <c r="G52" s="51"/>
      <c r="H52" s="51"/>
      <c r="I52" s="52"/>
      <c r="J52" s="4"/>
      <c r="K52" s="4"/>
      <c r="L52" s="4"/>
      <c r="M52" s="4"/>
      <c r="N52" s="4"/>
      <c r="O52" s="4"/>
      <c r="P52" s="8"/>
    </row>
    <row r="53" spans="2:16" x14ac:dyDescent="0.35">
      <c r="B53" s="22">
        <f t="shared" si="1"/>
        <v>45</v>
      </c>
      <c r="C53" s="15"/>
      <c r="D53" s="50"/>
      <c r="E53" s="51"/>
      <c r="F53" s="51"/>
      <c r="G53" s="51"/>
      <c r="H53" s="51"/>
      <c r="I53" s="52"/>
      <c r="J53" s="3"/>
      <c r="K53" s="3"/>
      <c r="L53" s="3"/>
      <c r="M53" s="3"/>
      <c r="N53" s="3"/>
      <c r="O53" s="3"/>
      <c r="P53" s="8"/>
    </row>
    <row r="54" spans="2:16" x14ac:dyDescent="0.35">
      <c r="H54" s="53" t="s">
        <v>18</v>
      </c>
      <c r="I54" s="53"/>
      <c r="J54" s="9">
        <f>COUNTIF(J9:J53,"&gt;=70")</f>
        <v>14</v>
      </c>
      <c r="K54" s="9">
        <f t="shared" ref="K54:O54" si="2">COUNTIF(K9:K53,"&gt;=70")</f>
        <v>8</v>
      </c>
      <c r="L54" s="9">
        <f t="shared" si="2"/>
        <v>0</v>
      </c>
      <c r="M54" s="9">
        <f t="shared" si="2"/>
        <v>0</v>
      </c>
      <c r="N54" s="9">
        <f t="shared" si="2"/>
        <v>0</v>
      </c>
      <c r="O54" s="9">
        <f t="shared" si="2"/>
        <v>0</v>
      </c>
      <c r="P54" s="13">
        <f t="shared" ref="P54" si="3">COUNTIF(P9:P48,"&gt;=70")</f>
        <v>0</v>
      </c>
    </row>
    <row r="55" spans="2:16" x14ac:dyDescent="0.35">
      <c r="H55" s="48" t="s">
        <v>19</v>
      </c>
      <c r="I55" s="48"/>
      <c r="J55" s="10">
        <f>COUNTIF(J9:J53,"&lt;70")</f>
        <v>0</v>
      </c>
      <c r="K55" s="10">
        <f t="shared" ref="K55:P55" si="4">COUNTIF(K9:K53,"&lt;70")</f>
        <v>6</v>
      </c>
      <c r="L55" s="10">
        <f t="shared" si="4"/>
        <v>14</v>
      </c>
      <c r="M55" s="10">
        <f t="shared" si="4"/>
        <v>14</v>
      </c>
      <c r="N55" s="10">
        <f t="shared" si="4"/>
        <v>14</v>
      </c>
      <c r="O55" s="10">
        <f t="shared" si="4"/>
        <v>14</v>
      </c>
      <c r="P55" s="10">
        <f t="shared" si="4"/>
        <v>14</v>
      </c>
    </row>
    <row r="56" spans="2:16" x14ac:dyDescent="0.35">
      <c r="H56" s="48" t="s">
        <v>20</v>
      </c>
      <c r="I56" s="48"/>
      <c r="J56" s="10">
        <f>COUNT(J9:J53)</f>
        <v>14</v>
      </c>
      <c r="K56" s="10">
        <f t="shared" ref="K56:P56" si="5">COUNT(K9:K53)</f>
        <v>14</v>
      </c>
      <c r="L56" s="10">
        <f t="shared" si="5"/>
        <v>14</v>
      </c>
      <c r="M56" s="10">
        <f t="shared" si="5"/>
        <v>14</v>
      </c>
      <c r="N56" s="10">
        <f t="shared" si="5"/>
        <v>14</v>
      </c>
      <c r="O56" s="10">
        <f t="shared" si="5"/>
        <v>14</v>
      </c>
      <c r="P56" s="10">
        <f t="shared" si="5"/>
        <v>14</v>
      </c>
    </row>
    <row r="57" spans="2:16" x14ac:dyDescent="0.35">
      <c r="H57" s="44" t="s">
        <v>15</v>
      </c>
      <c r="I57" s="44"/>
      <c r="J57" s="11">
        <f>J54/J56</f>
        <v>1</v>
      </c>
      <c r="K57" s="12">
        <f t="shared" ref="K57:P57" si="6">K54/K56</f>
        <v>0.5714285714285714</v>
      </c>
      <c r="L57" s="12">
        <f t="shared" si="6"/>
        <v>0</v>
      </c>
      <c r="M57" s="12">
        <f t="shared" si="6"/>
        <v>0</v>
      </c>
      <c r="N57" s="12">
        <f t="shared" si="6"/>
        <v>0</v>
      </c>
      <c r="O57" s="12">
        <f t="shared" si="6"/>
        <v>0</v>
      </c>
      <c r="P57" s="12">
        <f t="shared" si="6"/>
        <v>0</v>
      </c>
    </row>
    <row r="58" spans="2:16" x14ac:dyDescent="0.35">
      <c r="H58" s="44" t="s">
        <v>16</v>
      </c>
      <c r="I58" s="44"/>
      <c r="J58" s="11">
        <f>J55/J56</f>
        <v>0</v>
      </c>
      <c r="K58" s="11">
        <f t="shared" ref="K58:P58" si="7">K55/K56</f>
        <v>0.42857142857142855</v>
      </c>
      <c r="L58" s="12">
        <f t="shared" si="7"/>
        <v>1</v>
      </c>
      <c r="M58" s="12">
        <f t="shared" si="7"/>
        <v>1</v>
      </c>
      <c r="N58" s="12">
        <f t="shared" si="7"/>
        <v>1</v>
      </c>
      <c r="O58" s="12">
        <f t="shared" si="7"/>
        <v>1</v>
      </c>
      <c r="P58" s="12">
        <f t="shared" si="7"/>
        <v>1</v>
      </c>
    </row>
    <row r="61" spans="2:16" x14ac:dyDescent="0.35">
      <c r="J61" s="45"/>
      <c r="K61" s="45"/>
      <c r="L61" s="45"/>
      <c r="M61" s="45"/>
      <c r="N61" s="45"/>
      <c r="O61" s="45"/>
    </row>
    <row r="62" spans="2:16" x14ac:dyDescent="0.35">
      <c r="J62" s="46" t="s">
        <v>17</v>
      </c>
      <c r="K62" s="46"/>
      <c r="L62" s="46"/>
      <c r="M62" s="46"/>
      <c r="N62" s="46"/>
      <c r="O62" s="46"/>
    </row>
  </sheetData>
  <mergeCells count="61">
    <mergeCell ref="H58:I58"/>
    <mergeCell ref="J61:O61"/>
    <mergeCell ref="J62:O62"/>
    <mergeCell ref="D51:I51"/>
    <mergeCell ref="D52:I52"/>
    <mergeCell ref="D53:I53"/>
    <mergeCell ref="H55:I55"/>
    <mergeCell ref="H56:I56"/>
    <mergeCell ref="H57:I57"/>
    <mergeCell ref="H54:I54"/>
    <mergeCell ref="D48:I48"/>
    <mergeCell ref="D49:I49"/>
    <mergeCell ref="D50:I50"/>
    <mergeCell ref="D43:I43"/>
    <mergeCell ref="D44:I44"/>
    <mergeCell ref="D45:I45"/>
    <mergeCell ref="D46:I46"/>
    <mergeCell ref="D47:I47"/>
    <mergeCell ref="D42:I42"/>
    <mergeCell ref="D31:I31"/>
    <mergeCell ref="D32:I32"/>
    <mergeCell ref="D33:I33"/>
    <mergeCell ref="D34:I34"/>
    <mergeCell ref="D35:I35"/>
    <mergeCell ref="D36:I36"/>
    <mergeCell ref="D37:I37"/>
    <mergeCell ref="D38:I38"/>
    <mergeCell ref="D39:I39"/>
    <mergeCell ref="D40:I40"/>
    <mergeCell ref="D41:I41"/>
    <mergeCell ref="D30:I30"/>
    <mergeCell ref="D20:I20"/>
    <mergeCell ref="D21:I21"/>
    <mergeCell ref="D22:I22"/>
    <mergeCell ref="D23:I23"/>
    <mergeCell ref="D24:I24"/>
    <mergeCell ref="D25:I25"/>
    <mergeCell ref="D26:I26"/>
    <mergeCell ref="D27:I27"/>
    <mergeCell ref="D28:I28"/>
    <mergeCell ref="D29:I29"/>
    <mergeCell ref="D19:I19"/>
    <mergeCell ref="D12:I12"/>
    <mergeCell ref="D13:I13"/>
    <mergeCell ref="D14:I14"/>
    <mergeCell ref="D15:I15"/>
    <mergeCell ref="D16:I16"/>
    <mergeCell ref="D17:I17"/>
    <mergeCell ref="D18:I18"/>
    <mergeCell ref="B2:P2"/>
    <mergeCell ref="C3:O3"/>
    <mergeCell ref="D4:G4"/>
    <mergeCell ref="J4:K4"/>
    <mergeCell ref="N4:O4"/>
    <mergeCell ref="D10:I10"/>
    <mergeCell ref="D11:I11"/>
    <mergeCell ref="D6:G6"/>
    <mergeCell ref="I6:J6"/>
    <mergeCell ref="K6:O6"/>
    <mergeCell ref="D8:I8"/>
    <mergeCell ref="D9:I9"/>
  </mergeCells>
  <printOptions horizontalCentered="1" verticalCentered="1"/>
  <pageMargins left="0.70866141732283472" right="0.70866141732283472" top="0.55118110236220474" bottom="0.55118110236220474" header="0.31496062992125984" footer="0.31496062992125984"/>
  <pageSetup scale="50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0BDB26-4EA7-4A50-A527-785C70226C8E}">
  <dimension ref="B2:Q62"/>
  <sheetViews>
    <sheetView topLeftCell="B4" zoomScale="80" zoomScaleNormal="80" workbookViewId="0">
      <selection activeCell="M17" sqref="M17"/>
    </sheetView>
  </sheetViews>
  <sheetFormatPr baseColWidth="10" defaultRowHeight="14.5" x14ac:dyDescent="0.35"/>
  <cols>
    <col min="1" max="1" width="1.26953125" customWidth="1"/>
    <col min="2" max="2" width="5" customWidth="1"/>
    <col min="3" max="3" width="11.453125" customWidth="1"/>
    <col min="4" max="4" width="8.6328125" customWidth="1"/>
    <col min="5" max="6" width="7.7265625" customWidth="1"/>
    <col min="7" max="7" width="12.08984375" customWidth="1"/>
    <col min="8" max="9" width="7.7265625" customWidth="1"/>
    <col min="10" max="10" width="7.1796875" customWidth="1"/>
    <col min="11" max="12" width="5.7265625" customWidth="1"/>
    <col min="13" max="13" width="6.453125" customWidth="1"/>
    <col min="14" max="15" width="5.7265625" customWidth="1"/>
    <col min="16" max="16" width="8.7265625" customWidth="1"/>
    <col min="17" max="18" width="5.7265625" customWidth="1"/>
  </cols>
  <sheetData>
    <row r="2" spans="2:17" ht="15.5" x14ac:dyDescent="0.35">
      <c r="B2" s="58" t="s">
        <v>42</v>
      </c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2"/>
    </row>
    <row r="3" spans="2:17" x14ac:dyDescent="0.35">
      <c r="C3" s="59" t="s">
        <v>8</v>
      </c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1"/>
      <c r="Q3" s="1"/>
    </row>
    <row r="4" spans="2:17" x14ac:dyDescent="0.35">
      <c r="C4" t="s">
        <v>0</v>
      </c>
      <c r="D4" s="74" t="s">
        <v>216</v>
      </c>
      <c r="E4" s="74"/>
      <c r="F4" s="74"/>
      <c r="G4" s="74"/>
      <c r="I4" t="s">
        <v>1</v>
      </c>
      <c r="J4" s="60" t="s">
        <v>217</v>
      </c>
      <c r="K4" s="60"/>
      <c r="M4" t="s">
        <v>2</v>
      </c>
      <c r="N4" s="61">
        <v>45790</v>
      </c>
      <c r="O4" s="61"/>
    </row>
    <row r="5" spans="2:17" ht="6.75" customHeight="1" x14ac:dyDescent="0.35">
      <c r="D5" s="5"/>
      <c r="E5" s="5"/>
      <c r="F5" s="5"/>
      <c r="G5" s="5"/>
    </row>
    <row r="6" spans="2:17" x14ac:dyDescent="0.35">
      <c r="C6" t="s">
        <v>3</v>
      </c>
      <c r="D6" s="60" t="s">
        <v>45</v>
      </c>
      <c r="E6" s="60"/>
      <c r="F6" s="60"/>
      <c r="G6" s="60"/>
      <c r="I6" s="43" t="s">
        <v>21</v>
      </c>
      <c r="J6" s="43"/>
      <c r="K6" s="60" t="s">
        <v>23</v>
      </c>
      <c r="L6" s="60"/>
      <c r="M6" s="60"/>
      <c r="N6" s="60"/>
      <c r="O6" s="60"/>
    </row>
    <row r="7" spans="2:17" ht="11.25" customHeight="1" x14ac:dyDescent="0.35"/>
    <row r="8" spans="2:17" x14ac:dyDescent="0.35">
      <c r="B8" s="3" t="s">
        <v>4</v>
      </c>
      <c r="C8" s="4" t="s">
        <v>6</v>
      </c>
      <c r="D8" s="75" t="s">
        <v>5</v>
      </c>
      <c r="E8" s="75"/>
      <c r="F8" s="75"/>
      <c r="G8" s="75"/>
      <c r="H8" s="75"/>
      <c r="I8" s="75"/>
      <c r="J8" s="4" t="s">
        <v>7</v>
      </c>
      <c r="K8" s="4" t="s">
        <v>9</v>
      </c>
      <c r="L8" s="4" t="s">
        <v>10</v>
      </c>
      <c r="M8" s="4" t="s">
        <v>11</v>
      </c>
      <c r="N8" s="4" t="s">
        <v>12</v>
      </c>
      <c r="O8" s="4" t="s">
        <v>13</v>
      </c>
      <c r="P8" s="7" t="s">
        <v>22</v>
      </c>
    </row>
    <row r="9" spans="2:17" x14ac:dyDescent="0.35">
      <c r="B9" s="22">
        <v>1</v>
      </c>
      <c r="C9" s="37" t="s">
        <v>202</v>
      </c>
      <c r="D9" s="70" t="s">
        <v>203</v>
      </c>
      <c r="E9" s="71"/>
      <c r="F9" s="71"/>
      <c r="G9" s="71"/>
      <c r="H9" s="71"/>
      <c r="I9" s="72"/>
      <c r="J9" s="26">
        <v>77</v>
      </c>
      <c r="K9" s="26">
        <v>80</v>
      </c>
      <c r="L9" s="26">
        <v>87</v>
      </c>
      <c r="M9" s="26">
        <v>76</v>
      </c>
      <c r="N9" s="26">
        <v>0</v>
      </c>
      <c r="O9" s="26">
        <v>0</v>
      </c>
      <c r="P9" s="28">
        <f>TRUNC((SUM(J9:O9)/5),0)</f>
        <v>64</v>
      </c>
    </row>
    <row r="10" spans="2:17" ht="15" customHeight="1" x14ac:dyDescent="0.35">
      <c r="B10" s="22">
        <f>B9+1</f>
        <v>2</v>
      </c>
      <c r="C10" s="27" t="s">
        <v>25</v>
      </c>
      <c r="D10" s="47" t="s">
        <v>26</v>
      </c>
      <c r="E10" s="47"/>
      <c r="F10" s="47"/>
      <c r="G10" s="47"/>
      <c r="H10" s="47"/>
      <c r="I10" s="47"/>
      <c r="J10" s="26">
        <v>80</v>
      </c>
      <c r="K10" s="26">
        <v>83</v>
      </c>
      <c r="L10" s="26">
        <v>87</v>
      </c>
      <c r="M10" s="26">
        <v>84</v>
      </c>
      <c r="N10" s="26">
        <v>0</v>
      </c>
      <c r="O10" s="26">
        <v>0</v>
      </c>
      <c r="P10" s="28">
        <f t="shared" ref="P10:P22" si="0">TRUNC((SUM(J10:O10)/5),0)</f>
        <v>66</v>
      </c>
    </row>
    <row r="11" spans="2:17" x14ac:dyDescent="0.35">
      <c r="B11" s="22">
        <f t="shared" ref="B11:B53" si="1">B10+1</f>
        <v>3</v>
      </c>
      <c r="C11" s="27" t="s">
        <v>204</v>
      </c>
      <c r="D11" s="47" t="s">
        <v>205</v>
      </c>
      <c r="E11" s="47"/>
      <c r="F11" s="47"/>
      <c r="G11" s="47"/>
      <c r="H11" s="47"/>
      <c r="I11" s="47"/>
      <c r="J11" s="26">
        <v>88</v>
      </c>
      <c r="K11" s="26">
        <v>91</v>
      </c>
      <c r="L11" s="26">
        <v>85</v>
      </c>
      <c r="M11" s="26">
        <v>81</v>
      </c>
      <c r="N11" s="26">
        <v>0</v>
      </c>
      <c r="O11" s="26">
        <v>0</v>
      </c>
      <c r="P11" s="28">
        <f t="shared" si="0"/>
        <v>69</v>
      </c>
    </row>
    <row r="12" spans="2:17" x14ac:dyDescent="0.35">
      <c r="B12" s="22">
        <f t="shared" si="1"/>
        <v>4</v>
      </c>
      <c r="C12" s="27" t="s">
        <v>27</v>
      </c>
      <c r="D12" s="47" t="s">
        <v>28</v>
      </c>
      <c r="E12" s="47"/>
      <c r="F12" s="47"/>
      <c r="G12" s="47"/>
      <c r="H12" s="47"/>
      <c r="I12" s="47"/>
      <c r="J12" s="26">
        <v>88</v>
      </c>
      <c r="K12" s="26">
        <v>91</v>
      </c>
      <c r="L12" s="26">
        <v>90</v>
      </c>
      <c r="M12" s="26">
        <v>85</v>
      </c>
      <c r="N12" s="26">
        <v>0</v>
      </c>
      <c r="O12" s="26">
        <v>0</v>
      </c>
      <c r="P12" s="28">
        <f t="shared" si="0"/>
        <v>70</v>
      </c>
    </row>
    <row r="13" spans="2:17" x14ac:dyDescent="0.35">
      <c r="B13" s="22">
        <f t="shared" si="1"/>
        <v>5</v>
      </c>
      <c r="C13" s="27" t="s">
        <v>206</v>
      </c>
      <c r="D13" s="67" t="s">
        <v>207</v>
      </c>
      <c r="E13" s="68"/>
      <c r="F13" s="68"/>
      <c r="G13" s="68"/>
      <c r="H13" s="68"/>
      <c r="I13" s="69"/>
      <c r="J13" s="26">
        <v>81</v>
      </c>
      <c r="K13" s="26">
        <v>72</v>
      </c>
      <c r="L13" s="26">
        <v>87</v>
      </c>
      <c r="M13" s="26">
        <v>77</v>
      </c>
      <c r="N13" s="26">
        <v>0</v>
      </c>
      <c r="O13" s="26">
        <v>0</v>
      </c>
      <c r="P13" s="28">
        <f t="shared" si="0"/>
        <v>63</v>
      </c>
    </row>
    <row r="14" spans="2:17" x14ac:dyDescent="0.35">
      <c r="B14" s="22">
        <f t="shared" si="1"/>
        <v>6</v>
      </c>
      <c r="C14" s="27" t="s">
        <v>24</v>
      </c>
      <c r="D14" s="47" t="s">
        <v>40</v>
      </c>
      <c r="E14" s="47"/>
      <c r="F14" s="47"/>
      <c r="G14" s="47"/>
      <c r="H14" s="47"/>
      <c r="I14" s="47"/>
      <c r="J14" s="26">
        <v>74</v>
      </c>
      <c r="K14" s="26">
        <v>79</v>
      </c>
      <c r="L14" s="26">
        <v>88</v>
      </c>
      <c r="M14" s="26">
        <v>74</v>
      </c>
      <c r="N14" s="26">
        <v>0</v>
      </c>
      <c r="O14" s="26">
        <v>0</v>
      </c>
      <c r="P14" s="28">
        <f t="shared" si="0"/>
        <v>63</v>
      </c>
    </row>
    <row r="15" spans="2:17" x14ac:dyDescent="0.35">
      <c r="B15" s="22">
        <f t="shared" si="1"/>
        <v>7</v>
      </c>
      <c r="C15" s="27" t="s">
        <v>208</v>
      </c>
      <c r="D15" s="67" t="s">
        <v>209</v>
      </c>
      <c r="E15" s="68"/>
      <c r="F15" s="68"/>
      <c r="G15" s="68"/>
      <c r="H15" s="68"/>
      <c r="I15" s="69"/>
      <c r="J15" s="26">
        <v>81</v>
      </c>
      <c r="K15" s="26">
        <v>72</v>
      </c>
      <c r="L15" s="26">
        <v>86</v>
      </c>
      <c r="M15" s="26">
        <v>79</v>
      </c>
      <c r="N15" s="26">
        <v>0</v>
      </c>
      <c r="O15" s="26">
        <v>0</v>
      </c>
      <c r="P15" s="28">
        <f t="shared" si="0"/>
        <v>63</v>
      </c>
    </row>
    <row r="16" spans="2:17" x14ac:dyDescent="0.35">
      <c r="B16" s="22">
        <f t="shared" si="1"/>
        <v>8</v>
      </c>
      <c r="C16" s="27" t="s">
        <v>29</v>
      </c>
      <c r="D16" s="47" t="s">
        <v>43</v>
      </c>
      <c r="E16" s="47"/>
      <c r="F16" s="47"/>
      <c r="G16" s="47"/>
      <c r="H16" s="47"/>
      <c r="I16" s="47"/>
      <c r="J16" s="33">
        <v>0</v>
      </c>
      <c r="K16" s="33">
        <v>0</v>
      </c>
      <c r="L16" s="26">
        <v>81</v>
      </c>
      <c r="M16" s="26">
        <v>79</v>
      </c>
      <c r="N16" s="26">
        <v>0</v>
      </c>
      <c r="O16" s="26">
        <v>0</v>
      </c>
      <c r="P16" s="28">
        <f t="shared" si="0"/>
        <v>32</v>
      </c>
    </row>
    <row r="17" spans="2:16" x14ac:dyDescent="0.35">
      <c r="B17" s="22">
        <f t="shared" si="1"/>
        <v>9</v>
      </c>
      <c r="C17" s="27" t="s">
        <v>210</v>
      </c>
      <c r="D17" s="67" t="s">
        <v>153</v>
      </c>
      <c r="E17" s="68"/>
      <c r="F17" s="68"/>
      <c r="G17" s="68"/>
      <c r="H17" s="68"/>
      <c r="I17" s="69"/>
      <c r="J17" s="26">
        <v>81</v>
      </c>
      <c r="K17" s="26">
        <v>72</v>
      </c>
      <c r="L17" s="26">
        <v>88</v>
      </c>
      <c r="M17" s="26">
        <v>79</v>
      </c>
      <c r="N17" s="26">
        <v>0</v>
      </c>
      <c r="O17" s="26">
        <v>0</v>
      </c>
      <c r="P17" s="28">
        <f t="shared" si="0"/>
        <v>64</v>
      </c>
    </row>
    <row r="18" spans="2:16" x14ac:dyDescent="0.35">
      <c r="B18" s="22">
        <f t="shared" si="1"/>
        <v>10</v>
      </c>
      <c r="C18" s="27" t="s">
        <v>30</v>
      </c>
      <c r="D18" s="47" t="s">
        <v>31</v>
      </c>
      <c r="E18" s="47"/>
      <c r="F18" s="47"/>
      <c r="G18" s="47"/>
      <c r="H18" s="47"/>
      <c r="I18" s="47"/>
      <c r="J18" s="26">
        <v>75</v>
      </c>
      <c r="K18" s="26">
        <v>77</v>
      </c>
      <c r="L18" s="26">
        <v>85</v>
      </c>
      <c r="M18" s="26">
        <v>81</v>
      </c>
      <c r="N18" s="26">
        <v>0</v>
      </c>
      <c r="O18" s="26">
        <v>0</v>
      </c>
      <c r="P18" s="28">
        <f t="shared" si="0"/>
        <v>63</v>
      </c>
    </row>
    <row r="19" spans="2:16" x14ac:dyDescent="0.35">
      <c r="B19" s="22">
        <f t="shared" si="1"/>
        <v>11</v>
      </c>
      <c r="C19" s="27" t="s">
        <v>32</v>
      </c>
      <c r="D19" s="47" t="s">
        <v>33</v>
      </c>
      <c r="E19" s="47"/>
      <c r="F19" s="47"/>
      <c r="G19" s="47"/>
      <c r="H19" s="47"/>
      <c r="I19" s="47"/>
      <c r="J19" s="26">
        <v>74</v>
      </c>
      <c r="K19" s="26">
        <v>76</v>
      </c>
      <c r="L19" s="26">
        <v>87</v>
      </c>
      <c r="M19" s="26">
        <v>78</v>
      </c>
      <c r="N19" s="26">
        <v>0</v>
      </c>
      <c r="O19" s="26">
        <v>0</v>
      </c>
      <c r="P19" s="28">
        <f t="shared" si="0"/>
        <v>63</v>
      </c>
    </row>
    <row r="20" spans="2:16" x14ac:dyDescent="0.35">
      <c r="B20" s="22">
        <f t="shared" si="1"/>
        <v>12</v>
      </c>
      <c r="C20" s="27" t="s">
        <v>34</v>
      </c>
      <c r="D20" s="47" t="s">
        <v>35</v>
      </c>
      <c r="E20" s="47"/>
      <c r="F20" s="47"/>
      <c r="G20" s="47"/>
      <c r="H20" s="47"/>
      <c r="I20" s="47"/>
      <c r="J20" s="26">
        <v>75</v>
      </c>
      <c r="K20" s="26">
        <v>77</v>
      </c>
      <c r="L20" s="26">
        <v>87</v>
      </c>
      <c r="M20" s="26">
        <v>78</v>
      </c>
      <c r="N20" s="26">
        <v>0</v>
      </c>
      <c r="O20" s="26">
        <v>0</v>
      </c>
      <c r="P20" s="28">
        <f t="shared" si="0"/>
        <v>63</v>
      </c>
    </row>
    <row r="21" spans="2:16" x14ac:dyDescent="0.35">
      <c r="B21" s="22">
        <f t="shared" si="1"/>
        <v>13</v>
      </c>
      <c r="C21" s="27" t="s">
        <v>36</v>
      </c>
      <c r="D21" s="47" t="s">
        <v>37</v>
      </c>
      <c r="E21" s="47"/>
      <c r="F21" s="47"/>
      <c r="G21" s="47"/>
      <c r="H21" s="47"/>
      <c r="I21" s="47"/>
      <c r="J21" s="26">
        <v>74</v>
      </c>
      <c r="K21" s="26">
        <v>76</v>
      </c>
      <c r="L21" s="26">
        <v>87</v>
      </c>
      <c r="M21" s="26">
        <v>82</v>
      </c>
      <c r="N21" s="26">
        <v>0</v>
      </c>
      <c r="O21" s="26">
        <v>0</v>
      </c>
      <c r="P21" s="28">
        <f t="shared" si="0"/>
        <v>63</v>
      </c>
    </row>
    <row r="22" spans="2:16" x14ac:dyDescent="0.35">
      <c r="B22" s="22">
        <f t="shared" si="1"/>
        <v>14</v>
      </c>
      <c r="C22" s="27" t="s">
        <v>38</v>
      </c>
      <c r="D22" s="47" t="s">
        <v>39</v>
      </c>
      <c r="E22" s="47"/>
      <c r="F22" s="47"/>
      <c r="G22" s="47"/>
      <c r="H22" s="47"/>
      <c r="I22" s="47"/>
      <c r="J22" s="26">
        <v>85</v>
      </c>
      <c r="K22" s="26">
        <v>91</v>
      </c>
      <c r="L22" s="26">
        <v>89</v>
      </c>
      <c r="M22" s="26">
        <v>88</v>
      </c>
      <c r="N22" s="26">
        <v>0</v>
      </c>
      <c r="O22" s="26">
        <v>0</v>
      </c>
      <c r="P22" s="28">
        <f t="shared" si="0"/>
        <v>70</v>
      </c>
    </row>
    <row r="23" spans="2:16" x14ac:dyDescent="0.35">
      <c r="B23" s="22">
        <f t="shared" si="1"/>
        <v>15</v>
      </c>
      <c r="C23" s="39"/>
      <c r="D23" s="47"/>
      <c r="E23" s="47"/>
      <c r="F23" s="47"/>
      <c r="G23" s="47"/>
      <c r="H23" s="47"/>
      <c r="I23" s="47"/>
      <c r="J23" s="22"/>
      <c r="K23" s="22"/>
      <c r="L23" s="22"/>
      <c r="M23" s="22"/>
      <c r="N23" s="22"/>
      <c r="O23" s="22"/>
      <c r="P23" s="28"/>
    </row>
    <row r="24" spans="2:16" x14ac:dyDescent="0.35">
      <c r="B24" s="22">
        <f t="shared" si="1"/>
        <v>16</v>
      </c>
      <c r="C24" s="37"/>
      <c r="D24" s="66"/>
      <c r="E24" s="66"/>
      <c r="F24" s="66"/>
      <c r="G24" s="66"/>
      <c r="H24" s="66"/>
      <c r="I24" s="66"/>
      <c r="J24" s="22"/>
      <c r="K24" s="22"/>
      <c r="L24" s="22"/>
      <c r="M24" s="22"/>
      <c r="N24" s="22"/>
      <c r="O24" s="22"/>
      <c r="P24" s="28"/>
    </row>
    <row r="25" spans="2:16" x14ac:dyDescent="0.35">
      <c r="B25" s="22">
        <f t="shared" si="1"/>
        <v>17</v>
      </c>
      <c r="C25" s="37"/>
      <c r="D25" s="66"/>
      <c r="E25" s="66"/>
      <c r="F25" s="66"/>
      <c r="G25" s="66"/>
      <c r="H25" s="66"/>
      <c r="I25" s="66"/>
      <c r="J25" s="22"/>
      <c r="K25" s="22"/>
      <c r="L25" s="22"/>
      <c r="M25" s="22"/>
      <c r="N25" s="22"/>
      <c r="O25" s="22"/>
      <c r="P25" s="28"/>
    </row>
    <row r="26" spans="2:16" x14ac:dyDescent="0.35">
      <c r="B26" s="22">
        <f t="shared" si="1"/>
        <v>18</v>
      </c>
      <c r="C26" s="37"/>
      <c r="D26" s="66"/>
      <c r="E26" s="66"/>
      <c r="F26" s="66"/>
      <c r="G26" s="66"/>
      <c r="H26" s="66"/>
      <c r="I26" s="66"/>
      <c r="J26" s="22"/>
      <c r="K26" s="22"/>
      <c r="L26" s="22"/>
      <c r="M26" s="22"/>
      <c r="N26" s="22"/>
      <c r="O26" s="22"/>
      <c r="P26" s="28"/>
    </row>
    <row r="27" spans="2:16" x14ac:dyDescent="0.35">
      <c r="B27" s="22">
        <f t="shared" si="1"/>
        <v>19</v>
      </c>
      <c r="C27" s="37"/>
      <c r="D27" s="66"/>
      <c r="E27" s="66"/>
      <c r="F27" s="66"/>
      <c r="G27" s="66"/>
      <c r="H27" s="66"/>
      <c r="I27" s="66"/>
      <c r="J27" s="22"/>
      <c r="K27" s="22"/>
      <c r="L27" s="22"/>
      <c r="M27" s="22"/>
      <c r="N27" s="22"/>
      <c r="O27" s="22"/>
      <c r="P27" s="28"/>
    </row>
    <row r="28" spans="2:16" x14ac:dyDescent="0.35">
      <c r="B28" s="22">
        <f t="shared" si="1"/>
        <v>20</v>
      </c>
      <c r="C28" s="37"/>
      <c r="D28" s="66"/>
      <c r="E28" s="66"/>
      <c r="F28" s="66"/>
      <c r="G28" s="66"/>
      <c r="H28" s="66"/>
      <c r="I28" s="66"/>
      <c r="J28" s="22"/>
      <c r="K28" s="22"/>
      <c r="L28" s="22"/>
      <c r="M28" s="22"/>
      <c r="N28" s="22"/>
      <c r="O28" s="22"/>
      <c r="P28" s="28"/>
    </row>
    <row r="29" spans="2:16" x14ac:dyDescent="0.35">
      <c r="B29" s="22">
        <f t="shared" si="1"/>
        <v>21</v>
      </c>
      <c r="C29" s="37"/>
      <c r="D29" s="66"/>
      <c r="E29" s="66"/>
      <c r="F29" s="66"/>
      <c r="G29" s="66"/>
      <c r="H29" s="66"/>
      <c r="I29" s="66"/>
      <c r="J29" s="22"/>
      <c r="K29" s="22"/>
      <c r="L29" s="22"/>
      <c r="M29" s="22"/>
      <c r="N29" s="22"/>
      <c r="O29" s="22"/>
      <c r="P29" s="28"/>
    </row>
    <row r="30" spans="2:16" x14ac:dyDescent="0.35">
      <c r="B30" s="22">
        <f t="shared" si="1"/>
        <v>22</v>
      </c>
      <c r="C30" s="37"/>
      <c r="D30" s="66"/>
      <c r="E30" s="66"/>
      <c r="F30" s="66"/>
      <c r="G30" s="66"/>
      <c r="H30" s="66"/>
      <c r="I30" s="66"/>
      <c r="J30" s="22"/>
      <c r="K30" s="22"/>
      <c r="L30" s="22"/>
      <c r="M30" s="22"/>
      <c r="N30" s="22"/>
      <c r="O30" s="22"/>
      <c r="P30" s="28"/>
    </row>
    <row r="31" spans="2:16" x14ac:dyDescent="0.35">
      <c r="B31" s="22">
        <f t="shared" si="1"/>
        <v>23</v>
      </c>
      <c r="C31" s="37"/>
      <c r="D31" s="66"/>
      <c r="E31" s="66"/>
      <c r="F31" s="66"/>
      <c r="G31" s="66"/>
      <c r="H31" s="66"/>
      <c r="I31" s="66"/>
      <c r="J31" s="22"/>
      <c r="K31" s="22"/>
      <c r="L31" s="22"/>
      <c r="M31" s="22"/>
      <c r="N31" s="22"/>
      <c r="O31" s="22"/>
      <c r="P31" s="28"/>
    </row>
    <row r="32" spans="2:16" x14ac:dyDescent="0.35">
      <c r="B32" s="22">
        <f t="shared" si="1"/>
        <v>24</v>
      </c>
      <c r="C32" s="40"/>
      <c r="D32" s="66"/>
      <c r="E32" s="66"/>
      <c r="F32" s="66"/>
      <c r="G32" s="66"/>
      <c r="H32" s="66"/>
      <c r="I32" s="66"/>
      <c r="J32" s="22"/>
      <c r="K32" s="22"/>
      <c r="L32" s="22"/>
      <c r="M32" s="22"/>
      <c r="N32" s="22"/>
      <c r="O32" s="22"/>
      <c r="P32" s="28"/>
    </row>
    <row r="33" spans="2:16" x14ac:dyDescent="0.35">
      <c r="B33" s="22">
        <f t="shared" si="1"/>
        <v>25</v>
      </c>
      <c r="C33" s="40"/>
      <c r="D33" s="66"/>
      <c r="E33" s="66"/>
      <c r="F33" s="66"/>
      <c r="G33" s="66"/>
      <c r="H33" s="66"/>
      <c r="I33" s="66"/>
      <c r="J33" s="22"/>
      <c r="K33" s="22"/>
      <c r="L33" s="22"/>
      <c r="M33" s="22"/>
      <c r="N33" s="22"/>
      <c r="O33" s="22"/>
      <c r="P33" s="28"/>
    </row>
    <row r="34" spans="2:16" x14ac:dyDescent="0.35">
      <c r="B34" s="22">
        <f t="shared" si="1"/>
        <v>26</v>
      </c>
      <c r="C34" s="40"/>
      <c r="D34" s="66"/>
      <c r="E34" s="66"/>
      <c r="F34" s="66"/>
      <c r="G34" s="66"/>
      <c r="H34" s="66"/>
      <c r="I34" s="66"/>
      <c r="J34" s="22"/>
      <c r="K34" s="22"/>
      <c r="L34" s="22"/>
      <c r="M34" s="22"/>
      <c r="N34" s="22"/>
      <c r="O34" s="22"/>
      <c r="P34" s="28"/>
    </row>
    <row r="35" spans="2:16" x14ac:dyDescent="0.35">
      <c r="B35" s="22">
        <f t="shared" si="1"/>
        <v>27</v>
      </c>
      <c r="C35" s="40"/>
      <c r="D35" s="66"/>
      <c r="E35" s="66"/>
      <c r="F35" s="66"/>
      <c r="G35" s="66"/>
      <c r="H35" s="66"/>
      <c r="I35" s="66"/>
      <c r="J35" s="22"/>
      <c r="K35" s="22"/>
      <c r="L35" s="22"/>
      <c r="M35" s="22"/>
      <c r="N35" s="22"/>
      <c r="O35" s="22"/>
      <c r="P35" s="28"/>
    </row>
    <row r="36" spans="2:16" x14ac:dyDescent="0.35">
      <c r="B36" s="22">
        <f t="shared" si="1"/>
        <v>28</v>
      </c>
      <c r="C36" s="40"/>
      <c r="D36" s="66"/>
      <c r="E36" s="66"/>
      <c r="F36" s="66"/>
      <c r="G36" s="66"/>
      <c r="H36" s="66"/>
      <c r="I36" s="66"/>
      <c r="J36" s="22"/>
      <c r="K36" s="22"/>
      <c r="L36" s="22"/>
      <c r="M36" s="22"/>
      <c r="N36" s="22"/>
      <c r="O36" s="22"/>
      <c r="P36" s="28"/>
    </row>
    <row r="37" spans="2:16" x14ac:dyDescent="0.35">
      <c r="B37" s="22">
        <f t="shared" si="1"/>
        <v>29</v>
      </c>
      <c r="C37" s="40"/>
      <c r="D37" s="66"/>
      <c r="E37" s="66"/>
      <c r="F37" s="66"/>
      <c r="G37" s="66"/>
      <c r="H37" s="66"/>
      <c r="I37" s="66"/>
      <c r="J37" s="22"/>
      <c r="K37" s="22"/>
      <c r="L37" s="22"/>
      <c r="M37" s="22"/>
      <c r="N37" s="22"/>
      <c r="O37" s="22"/>
      <c r="P37" s="28"/>
    </row>
    <row r="38" spans="2:16" x14ac:dyDescent="0.35">
      <c r="B38" s="22">
        <f t="shared" si="1"/>
        <v>30</v>
      </c>
      <c r="C38" s="40"/>
      <c r="D38" s="66"/>
      <c r="E38" s="66"/>
      <c r="F38" s="66"/>
      <c r="G38" s="66"/>
      <c r="H38" s="66"/>
      <c r="I38" s="66"/>
      <c r="J38" s="22"/>
      <c r="K38" s="22"/>
      <c r="L38" s="22"/>
      <c r="M38" s="22"/>
      <c r="N38" s="22"/>
      <c r="O38" s="22"/>
      <c r="P38" s="28"/>
    </row>
    <row r="39" spans="2:16" x14ac:dyDescent="0.35">
      <c r="B39" s="22">
        <f t="shared" si="1"/>
        <v>31</v>
      </c>
      <c r="C39" s="40"/>
      <c r="D39" s="66"/>
      <c r="E39" s="66"/>
      <c r="F39" s="66"/>
      <c r="G39" s="66"/>
      <c r="H39" s="66"/>
      <c r="I39" s="66"/>
      <c r="J39" s="22"/>
      <c r="K39" s="22"/>
      <c r="L39" s="22"/>
      <c r="M39" s="22"/>
      <c r="N39" s="22"/>
      <c r="O39" s="22"/>
      <c r="P39" s="28"/>
    </row>
    <row r="40" spans="2:16" x14ac:dyDescent="0.35">
      <c r="B40" s="22">
        <f t="shared" si="1"/>
        <v>32</v>
      </c>
      <c r="C40" s="40"/>
      <c r="D40" s="66"/>
      <c r="E40" s="66"/>
      <c r="F40" s="66"/>
      <c r="G40" s="66"/>
      <c r="H40" s="66"/>
      <c r="I40" s="66"/>
      <c r="J40" s="22"/>
      <c r="K40" s="22"/>
      <c r="L40" s="22"/>
      <c r="M40" s="22"/>
      <c r="N40" s="22"/>
      <c r="O40" s="22"/>
      <c r="P40" s="28"/>
    </row>
    <row r="41" spans="2:16" x14ac:dyDescent="0.35">
      <c r="B41" s="22">
        <f t="shared" si="1"/>
        <v>33</v>
      </c>
      <c r="C41" s="40"/>
      <c r="D41" s="66"/>
      <c r="E41" s="66"/>
      <c r="F41" s="66"/>
      <c r="G41" s="66"/>
      <c r="H41" s="66"/>
      <c r="I41" s="66"/>
      <c r="J41" s="22"/>
      <c r="K41" s="22"/>
      <c r="L41" s="22"/>
      <c r="M41" s="22"/>
      <c r="N41" s="22"/>
      <c r="O41" s="22"/>
      <c r="P41" s="28"/>
    </row>
    <row r="42" spans="2:16" x14ac:dyDescent="0.35">
      <c r="B42" s="22">
        <f t="shared" si="1"/>
        <v>34</v>
      </c>
      <c r="C42" s="40"/>
      <c r="D42" s="66"/>
      <c r="E42" s="66"/>
      <c r="F42" s="66"/>
      <c r="G42" s="66"/>
      <c r="H42" s="66"/>
      <c r="I42" s="66"/>
      <c r="J42" s="22"/>
      <c r="K42" s="22"/>
      <c r="L42" s="22"/>
      <c r="M42" s="22"/>
      <c r="N42" s="22"/>
      <c r="O42" s="22"/>
      <c r="P42" s="28"/>
    </row>
    <row r="43" spans="2:16" x14ac:dyDescent="0.35">
      <c r="B43" s="22">
        <f t="shared" si="1"/>
        <v>35</v>
      </c>
      <c r="C43" s="40"/>
      <c r="D43" s="66"/>
      <c r="E43" s="66"/>
      <c r="F43" s="66"/>
      <c r="G43" s="66"/>
      <c r="H43" s="66"/>
      <c r="I43" s="66"/>
      <c r="J43" s="22"/>
      <c r="K43" s="22"/>
      <c r="L43" s="22"/>
      <c r="M43" s="22"/>
      <c r="N43" s="22"/>
      <c r="O43" s="22"/>
      <c r="P43" s="28"/>
    </row>
    <row r="44" spans="2:16" x14ac:dyDescent="0.35">
      <c r="B44" s="22">
        <f t="shared" si="1"/>
        <v>36</v>
      </c>
      <c r="C44" s="40"/>
      <c r="D44" s="66"/>
      <c r="E44" s="66"/>
      <c r="F44" s="66"/>
      <c r="G44" s="66"/>
      <c r="H44" s="66"/>
      <c r="I44" s="66"/>
      <c r="J44" s="22"/>
      <c r="K44" s="22"/>
      <c r="L44" s="22"/>
      <c r="M44" s="22"/>
      <c r="N44" s="22"/>
      <c r="O44" s="22"/>
      <c r="P44" s="28"/>
    </row>
    <row r="45" spans="2:16" x14ac:dyDescent="0.35">
      <c r="B45" s="22">
        <f t="shared" si="1"/>
        <v>37</v>
      </c>
      <c r="C45" s="40"/>
      <c r="D45" s="66"/>
      <c r="E45" s="66"/>
      <c r="F45" s="66"/>
      <c r="G45" s="66"/>
      <c r="H45" s="66"/>
      <c r="I45" s="66"/>
      <c r="J45" s="22"/>
      <c r="K45" s="22"/>
      <c r="L45" s="22"/>
      <c r="M45" s="22"/>
      <c r="N45" s="22"/>
      <c r="O45" s="22"/>
      <c r="P45" s="28"/>
    </row>
    <row r="46" spans="2:16" x14ac:dyDescent="0.35">
      <c r="B46" s="22">
        <f t="shared" si="1"/>
        <v>38</v>
      </c>
      <c r="C46" s="40"/>
      <c r="D46" s="66"/>
      <c r="E46" s="66"/>
      <c r="F46" s="66"/>
      <c r="G46" s="66"/>
      <c r="H46" s="66"/>
      <c r="I46" s="66"/>
      <c r="J46" s="22"/>
      <c r="K46" s="22"/>
      <c r="L46" s="22"/>
      <c r="M46" s="22"/>
      <c r="N46" s="22"/>
      <c r="O46" s="22"/>
      <c r="P46" s="28"/>
    </row>
    <row r="47" spans="2:16" x14ac:dyDescent="0.35">
      <c r="B47" s="22">
        <f t="shared" si="1"/>
        <v>39</v>
      </c>
      <c r="C47" s="40"/>
      <c r="D47" s="66"/>
      <c r="E47" s="66"/>
      <c r="F47" s="66"/>
      <c r="G47" s="66"/>
      <c r="H47" s="66"/>
      <c r="I47" s="66"/>
      <c r="J47" s="22"/>
      <c r="K47" s="22"/>
      <c r="L47" s="22"/>
      <c r="M47" s="22"/>
      <c r="N47" s="22"/>
      <c r="O47" s="22"/>
      <c r="P47" s="28"/>
    </row>
    <row r="48" spans="2:16" x14ac:dyDescent="0.35">
      <c r="B48" s="22">
        <f t="shared" si="1"/>
        <v>40</v>
      </c>
      <c r="C48" s="40"/>
      <c r="D48" s="66"/>
      <c r="E48" s="66"/>
      <c r="F48" s="66"/>
      <c r="G48" s="66"/>
      <c r="H48" s="66"/>
      <c r="I48" s="66"/>
      <c r="J48" s="22"/>
      <c r="K48" s="22"/>
      <c r="L48" s="22"/>
      <c r="M48" s="22"/>
      <c r="N48" s="22"/>
      <c r="O48" s="22"/>
      <c r="P48" s="28"/>
    </row>
    <row r="49" spans="2:16" x14ac:dyDescent="0.35">
      <c r="B49" s="22">
        <f t="shared" si="1"/>
        <v>41</v>
      </c>
      <c r="C49" s="15"/>
      <c r="D49" s="50"/>
      <c r="E49" s="51"/>
      <c r="F49" s="51"/>
      <c r="G49" s="51"/>
      <c r="H49" s="51"/>
      <c r="I49" s="52"/>
      <c r="J49" s="22"/>
      <c r="K49" s="22"/>
      <c r="L49" s="22"/>
      <c r="M49" s="22"/>
      <c r="N49" s="22"/>
      <c r="O49" s="22"/>
      <c r="P49" s="28"/>
    </row>
    <row r="50" spans="2:16" x14ac:dyDescent="0.35">
      <c r="B50" s="22">
        <f t="shared" si="1"/>
        <v>42</v>
      </c>
      <c r="C50" s="15"/>
      <c r="D50" s="50"/>
      <c r="E50" s="51"/>
      <c r="F50" s="51"/>
      <c r="G50" s="51"/>
      <c r="H50" s="51"/>
      <c r="I50" s="52"/>
      <c r="J50" s="22"/>
      <c r="K50" s="22"/>
      <c r="L50" s="22"/>
      <c r="M50" s="22"/>
      <c r="N50" s="22"/>
      <c r="O50" s="22"/>
      <c r="P50" s="28"/>
    </row>
    <row r="51" spans="2:16" x14ac:dyDescent="0.35">
      <c r="B51" s="22">
        <f t="shared" si="1"/>
        <v>43</v>
      </c>
      <c r="C51" s="15"/>
      <c r="D51" s="50"/>
      <c r="E51" s="51"/>
      <c r="F51" s="51"/>
      <c r="G51" s="51"/>
      <c r="H51" s="51"/>
      <c r="I51" s="52"/>
      <c r="J51" s="22"/>
      <c r="K51" s="22"/>
      <c r="L51" s="22"/>
      <c r="M51" s="22"/>
      <c r="N51" s="22"/>
      <c r="O51" s="22"/>
      <c r="P51" s="28"/>
    </row>
    <row r="52" spans="2:16" x14ac:dyDescent="0.35">
      <c r="B52" s="22">
        <f t="shared" si="1"/>
        <v>44</v>
      </c>
      <c r="C52" s="15"/>
      <c r="D52" s="50"/>
      <c r="E52" s="51"/>
      <c r="F52" s="51"/>
      <c r="G52" s="51"/>
      <c r="H52" s="51"/>
      <c r="I52" s="52"/>
      <c r="J52" s="22"/>
      <c r="K52" s="22"/>
      <c r="L52" s="22"/>
      <c r="M52" s="22"/>
      <c r="N52" s="22"/>
      <c r="O52" s="22"/>
      <c r="P52" s="28"/>
    </row>
    <row r="53" spans="2:16" x14ac:dyDescent="0.35">
      <c r="B53" s="22">
        <f t="shared" si="1"/>
        <v>45</v>
      </c>
      <c r="C53" s="15"/>
      <c r="D53" s="50"/>
      <c r="E53" s="51"/>
      <c r="F53" s="51"/>
      <c r="G53" s="51"/>
      <c r="H53" s="51"/>
      <c r="I53" s="52"/>
      <c r="J53" s="15"/>
      <c r="K53" s="15"/>
      <c r="L53" s="15"/>
      <c r="M53" s="15"/>
      <c r="N53" s="15"/>
      <c r="O53" s="15"/>
      <c r="P53" s="28"/>
    </row>
    <row r="54" spans="2:16" x14ac:dyDescent="0.35">
      <c r="C54" s="43"/>
      <c r="D54" s="43"/>
      <c r="E54" s="1"/>
      <c r="H54" s="53" t="s">
        <v>18</v>
      </c>
      <c r="I54" s="53"/>
      <c r="J54" s="9">
        <f>COUNTIF(J9:J53,"&gt;=70")</f>
        <v>13</v>
      </c>
      <c r="K54" s="9">
        <f t="shared" ref="K54:O54" si="2">COUNTIF(K9:K53,"&gt;=70")</f>
        <v>13</v>
      </c>
      <c r="L54" s="9">
        <f t="shared" si="2"/>
        <v>14</v>
      </c>
      <c r="M54" s="9">
        <f t="shared" si="2"/>
        <v>14</v>
      </c>
      <c r="N54" s="9">
        <f t="shared" si="2"/>
        <v>0</v>
      </c>
      <c r="O54" s="9">
        <f t="shared" si="2"/>
        <v>0</v>
      </c>
      <c r="P54" s="13">
        <f t="shared" ref="P54" si="3">COUNTIF(P9:P48,"&gt;=70")</f>
        <v>2</v>
      </c>
    </row>
    <row r="55" spans="2:16" x14ac:dyDescent="0.35">
      <c r="C55" s="43"/>
      <c r="D55" s="43"/>
      <c r="E55" s="6"/>
      <c r="H55" s="48" t="s">
        <v>19</v>
      </c>
      <c r="I55" s="48"/>
      <c r="J55" s="10">
        <f>COUNTIF(J9:J53,"&lt;70")</f>
        <v>1</v>
      </c>
      <c r="K55" s="10">
        <f t="shared" ref="K55:P55" si="4">COUNTIF(K9:K53,"&lt;70")</f>
        <v>1</v>
      </c>
      <c r="L55" s="10">
        <f t="shared" si="4"/>
        <v>0</v>
      </c>
      <c r="M55" s="10">
        <f t="shared" si="4"/>
        <v>0</v>
      </c>
      <c r="N55" s="10">
        <f t="shared" si="4"/>
        <v>14</v>
      </c>
      <c r="O55" s="10">
        <f t="shared" si="4"/>
        <v>14</v>
      </c>
      <c r="P55" s="10">
        <f t="shared" si="4"/>
        <v>12</v>
      </c>
    </row>
    <row r="56" spans="2:16" x14ac:dyDescent="0.35">
      <c r="C56" s="43"/>
      <c r="D56" s="43"/>
      <c r="E56" s="43"/>
      <c r="H56" s="48" t="s">
        <v>20</v>
      </c>
      <c r="I56" s="48"/>
      <c r="J56" s="10">
        <f>COUNT(J9:J53)</f>
        <v>14</v>
      </c>
      <c r="K56" s="10">
        <f t="shared" ref="K56:P56" si="5">COUNT(K9:K53)</f>
        <v>14</v>
      </c>
      <c r="L56" s="10">
        <f t="shared" si="5"/>
        <v>14</v>
      </c>
      <c r="M56" s="10">
        <f t="shared" si="5"/>
        <v>14</v>
      </c>
      <c r="N56" s="10">
        <f t="shared" si="5"/>
        <v>14</v>
      </c>
      <c r="O56" s="10">
        <f t="shared" si="5"/>
        <v>14</v>
      </c>
      <c r="P56" s="10">
        <f t="shared" si="5"/>
        <v>14</v>
      </c>
    </row>
    <row r="57" spans="2:16" x14ac:dyDescent="0.35">
      <c r="C57" s="43"/>
      <c r="D57" s="43"/>
      <c r="E57" s="1"/>
      <c r="H57" s="44" t="s">
        <v>15</v>
      </c>
      <c r="I57" s="44"/>
      <c r="J57" s="11">
        <f>J54/J56</f>
        <v>0.9285714285714286</v>
      </c>
      <c r="K57" s="12">
        <f t="shared" ref="K57:P57" si="6">K54/K56</f>
        <v>0.9285714285714286</v>
      </c>
      <c r="L57" s="12">
        <f t="shared" si="6"/>
        <v>1</v>
      </c>
      <c r="M57" s="12">
        <f t="shared" si="6"/>
        <v>1</v>
      </c>
      <c r="N57" s="12">
        <f t="shared" si="6"/>
        <v>0</v>
      </c>
      <c r="O57" s="12">
        <f t="shared" si="6"/>
        <v>0</v>
      </c>
      <c r="P57" s="12">
        <f t="shared" si="6"/>
        <v>0.14285714285714285</v>
      </c>
    </row>
    <row r="58" spans="2:16" x14ac:dyDescent="0.35">
      <c r="C58" s="43"/>
      <c r="D58" s="43"/>
      <c r="E58" s="1"/>
      <c r="H58" s="44" t="s">
        <v>16</v>
      </c>
      <c r="I58" s="44"/>
      <c r="J58" s="11">
        <f>J55/J56</f>
        <v>7.1428571428571425E-2</v>
      </c>
      <c r="K58" s="11">
        <f t="shared" ref="K58:P58" si="7">K55/K56</f>
        <v>7.1428571428571425E-2</v>
      </c>
      <c r="L58" s="12">
        <f t="shared" si="7"/>
        <v>0</v>
      </c>
      <c r="M58" s="12">
        <f t="shared" si="7"/>
        <v>0</v>
      </c>
      <c r="N58" s="12">
        <f t="shared" si="7"/>
        <v>1</v>
      </c>
      <c r="O58" s="12">
        <f t="shared" si="7"/>
        <v>1</v>
      </c>
      <c r="P58" s="12">
        <f t="shared" si="7"/>
        <v>0.8571428571428571</v>
      </c>
    </row>
    <row r="59" spans="2:16" x14ac:dyDescent="0.35">
      <c r="C59" s="43"/>
      <c r="D59" s="43"/>
      <c r="E59" s="6"/>
    </row>
    <row r="60" spans="2:16" x14ac:dyDescent="0.35">
      <c r="C60" s="1"/>
      <c r="D60" s="1"/>
      <c r="E60" s="6"/>
    </row>
    <row r="61" spans="2:16" x14ac:dyDescent="0.35">
      <c r="J61" s="45"/>
      <c r="K61" s="45"/>
      <c r="L61" s="45"/>
      <c r="M61" s="45"/>
      <c r="N61" s="45"/>
      <c r="O61" s="45"/>
    </row>
    <row r="62" spans="2:16" x14ac:dyDescent="0.35">
      <c r="J62" s="46" t="s">
        <v>17</v>
      </c>
      <c r="K62" s="46"/>
      <c r="L62" s="46"/>
      <c r="M62" s="46"/>
      <c r="N62" s="46"/>
      <c r="O62" s="46"/>
    </row>
  </sheetData>
  <mergeCells count="67">
    <mergeCell ref="D15:I15"/>
    <mergeCell ref="D17:I17"/>
    <mergeCell ref="C58:D58"/>
    <mergeCell ref="H58:I58"/>
    <mergeCell ref="C59:D59"/>
    <mergeCell ref="C54:D54"/>
    <mergeCell ref="H54:I54"/>
    <mergeCell ref="D53:I53"/>
    <mergeCell ref="D42:I42"/>
    <mergeCell ref="D43:I43"/>
    <mergeCell ref="D44:I44"/>
    <mergeCell ref="D45:I45"/>
    <mergeCell ref="D46:I46"/>
    <mergeCell ref="D47:I47"/>
    <mergeCell ref="D48:I48"/>
    <mergeCell ref="D49:I49"/>
    <mergeCell ref="J61:O61"/>
    <mergeCell ref="J62:O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41:I41"/>
    <mergeCell ref="D30:I30"/>
    <mergeCell ref="D31:I31"/>
    <mergeCell ref="D32:I32"/>
    <mergeCell ref="D33:I33"/>
    <mergeCell ref="D34:I34"/>
    <mergeCell ref="D35:I35"/>
    <mergeCell ref="D36:I36"/>
    <mergeCell ref="D37:I37"/>
    <mergeCell ref="D38:I38"/>
    <mergeCell ref="D39:I39"/>
    <mergeCell ref="D40:I40"/>
    <mergeCell ref="D29:I29"/>
    <mergeCell ref="D18:I18"/>
    <mergeCell ref="D19:I19"/>
    <mergeCell ref="D20:I20"/>
    <mergeCell ref="D21:I21"/>
    <mergeCell ref="D22:I22"/>
    <mergeCell ref="D23:I23"/>
    <mergeCell ref="D24:I24"/>
    <mergeCell ref="D25:I25"/>
    <mergeCell ref="D26:I26"/>
    <mergeCell ref="D27:I27"/>
    <mergeCell ref="D28:I28"/>
    <mergeCell ref="D16:I16"/>
    <mergeCell ref="B2:P2"/>
    <mergeCell ref="C3:O3"/>
    <mergeCell ref="D4:G4"/>
    <mergeCell ref="J4:K4"/>
    <mergeCell ref="N4:O4"/>
    <mergeCell ref="D6:G6"/>
    <mergeCell ref="I6:J6"/>
    <mergeCell ref="K6:O6"/>
    <mergeCell ref="D8:I8"/>
    <mergeCell ref="D10:I10"/>
    <mergeCell ref="D11:I11"/>
    <mergeCell ref="D12:I12"/>
    <mergeCell ref="D14:I14"/>
    <mergeCell ref="D9:I9"/>
    <mergeCell ref="D13:I13"/>
  </mergeCells>
  <printOptions horizontalCentered="1" verticalCentered="1"/>
  <pageMargins left="0.70866141732283472" right="0.70866141732283472" top="0.55118110236220474" bottom="0.55118110236220474" header="0.31496062992125984" footer="0.31496062992125984"/>
  <pageSetup scale="50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POO 204A</vt:lpstr>
      <vt:lpstr>POO 204 B</vt:lpstr>
      <vt:lpstr>IS 604A</vt:lpstr>
      <vt:lpstr>IS 604 B</vt:lpstr>
      <vt:lpstr>ADPN 804 IN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Montserrat Masdefiol S</cp:lastModifiedBy>
  <cp:lastPrinted>2025-05-14T01:18:19Z</cp:lastPrinted>
  <dcterms:created xsi:type="dcterms:W3CDTF">2023-03-14T19:16:59Z</dcterms:created>
  <dcterms:modified xsi:type="dcterms:W3CDTF">2025-05-14T01:18:21Z</dcterms:modified>
</cp:coreProperties>
</file>