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monse\OneDrive\Documentos\"/>
    </mc:Choice>
  </mc:AlternateContent>
  <xr:revisionPtr revIDLastSave="0" documentId="13_ncr:1_{CE3955A3-4400-4591-9B01-37EA58E43CC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ARCIALES 205 A" sheetId="5" r:id="rId1"/>
    <sheet name="FINAL  " sheetId="6" r:id="rId2"/>
    <sheet name="PARCIALES 805 A" sheetId="9" r:id="rId3"/>
    <sheet name="FINAL   (2)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9" l="1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9" i="9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46" i="6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13" i="5"/>
  <c r="M42" i="9"/>
  <c r="L42" i="9"/>
  <c r="K42" i="9"/>
  <c r="J42" i="9"/>
  <c r="M41" i="9"/>
  <c r="M44" i="9" s="1"/>
  <c r="L41" i="9"/>
  <c r="K41" i="9"/>
  <c r="J41" i="9"/>
  <c r="J44" i="9" s="1"/>
  <c r="M40" i="9"/>
  <c r="M43" i="9" s="1"/>
  <c r="L40" i="9"/>
  <c r="L43" i="9" s="1"/>
  <c r="K40" i="9"/>
  <c r="J40" i="9"/>
  <c r="J43" i="9" s="1"/>
  <c r="J42" i="8"/>
  <c r="K38" i="8"/>
  <c r="K37" i="8"/>
  <c r="K36" i="8"/>
  <c r="K35" i="8"/>
  <c r="K34" i="8"/>
  <c r="K33" i="8"/>
  <c r="J50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16" i="6"/>
  <c r="K15" i="6"/>
  <c r="K14" i="6"/>
  <c r="K13" i="6"/>
  <c r="K12" i="6"/>
  <c r="K11" i="6"/>
  <c r="K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K9" i="6"/>
  <c r="P9" i="5"/>
  <c r="O50" i="5"/>
  <c r="N50" i="5"/>
  <c r="M50" i="5"/>
  <c r="L50" i="5"/>
  <c r="K50" i="5"/>
  <c r="J50" i="5"/>
  <c r="O49" i="5"/>
  <c r="N49" i="5"/>
  <c r="M49" i="5"/>
  <c r="L49" i="5"/>
  <c r="K49" i="5"/>
  <c r="J49" i="5"/>
  <c r="O48" i="5"/>
  <c r="N48" i="5"/>
  <c r="M48" i="5"/>
  <c r="L48" i="5"/>
  <c r="K48" i="5"/>
  <c r="J48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2" i="5"/>
  <c r="P11" i="5"/>
  <c r="P10" i="5"/>
  <c r="K51" i="5" l="1"/>
  <c r="J41" i="8"/>
  <c r="J44" i="8" s="1"/>
  <c r="J49" i="6"/>
  <c r="J52" i="6" s="1"/>
  <c r="K44" i="9"/>
  <c r="K43" i="9"/>
  <c r="N40" i="9"/>
  <c r="L44" i="9"/>
  <c r="N42" i="9"/>
  <c r="N41" i="9"/>
  <c r="O51" i="5"/>
  <c r="L51" i="5"/>
  <c r="J40" i="8"/>
  <c r="J43" i="8" s="1"/>
  <c r="M51" i="5"/>
  <c r="O52" i="5"/>
  <c r="N51" i="5"/>
  <c r="K52" i="5"/>
  <c r="N52" i="5"/>
  <c r="L52" i="5"/>
  <c r="J48" i="6"/>
  <c r="J51" i="6" s="1"/>
  <c r="J51" i="5"/>
  <c r="P48" i="5"/>
  <c r="M52" i="5"/>
  <c r="J52" i="5"/>
  <c r="P50" i="5"/>
  <c r="P49" i="5"/>
  <c r="N44" i="9" l="1"/>
  <c r="N43" i="9"/>
  <c r="P52" i="5"/>
  <c r="P51" i="5"/>
</calcChain>
</file>

<file path=xl/sharedStrings.xml><?xml version="1.0" encoding="utf-8"?>
<sst xmlns="http://schemas.openxmlformats.org/spreadsheetml/2006/main" count="364" uniqueCount="168">
  <si>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</si>
  <si>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</si>
  <si>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</si>
  <si>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</si>
  <si>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</si>
  <si>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</si>
  <si>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</si>
  <si>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</si>
  <si>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</si>
  <si>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</si>
  <si>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</si>
  <si>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</si>
  <si>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</si>
  <si>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</si>
  <si>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</si>
  <si>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</si>
  <si>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</si>
  <si>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</si>
  <si>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</si>
  <si>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</si>
  <si>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</si>
  <si>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</si>
  <si>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</si>
  <si>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</si>
  <si>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</si>
  <si>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 xml:space="preserve">LIC. MONSERRAT VÁZQUEZ MALAGA </t>
  </si>
  <si>
    <t>DERECHO LABORAL Y SEGURIDAD SOCIAL</t>
  </si>
  <si>
    <t>FEB - JUN 25</t>
  </si>
  <si>
    <t>NORMATIVIDAD Y LOGISTICA DEL COMERCIO EXTERIOR</t>
  </si>
  <si>
    <t>805 A</t>
  </si>
  <si>
    <t>241U0184</t>
  </si>
  <si>
    <t>241U0185</t>
  </si>
  <si>
    <t>241U0568</t>
  </si>
  <si>
    <t>241U0188</t>
  </si>
  <si>
    <t>241U0150</t>
  </si>
  <si>
    <t>241U0194</t>
  </si>
  <si>
    <t>241U0196</t>
  </si>
  <si>
    <t>241U0200</t>
  </si>
  <si>
    <t>241U0201</t>
  </si>
  <si>
    <t>241U0203</t>
  </si>
  <si>
    <t>241U0204</t>
  </si>
  <si>
    <t>241U0206</t>
  </si>
  <si>
    <t>241U0208</t>
  </si>
  <si>
    <t>241U0209</t>
  </si>
  <si>
    <t>241U0210</t>
  </si>
  <si>
    <t>241U0211</t>
  </si>
  <si>
    <t>241U0213</t>
  </si>
  <si>
    <t>241U0435</t>
  </si>
  <si>
    <t>241U0216</t>
  </si>
  <si>
    <t>241U0217</t>
  </si>
  <si>
    <t>241U0218</t>
  </si>
  <si>
    <t>241U0642</t>
  </si>
  <si>
    <t>241U0221</t>
  </si>
  <si>
    <t>241U0436</t>
  </si>
  <si>
    <t>241U0620</t>
  </si>
  <si>
    <t>241U0585</t>
  </si>
  <si>
    <t>241U0222</t>
  </si>
  <si>
    <t>241U0225</t>
  </si>
  <si>
    <t>241U0226</t>
  </si>
  <si>
    <t>241U0227</t>
  </si>
  <si>
    <t>241U0234</t>
  </si>
  <si>
    <t>241U0235</t>
  </si>
  <si>
    <t>241U0236</t>
  </si>
  <si>
    <t>241U0237</t>
  </si>
  <si>
    <t>241U0241</t>
  </si>
  <si>
    <t>241U0240</t>
  </si>
  <si>
    <t>241U0189</t>
  </si>
  <si>
    <t>241U0228</t>
  </si>
  <si>
    <t>CAPORAL PEREZ MOISES</t>
  </si>
  <si>
    <t>CASTILLO CHIGO MIGUEL ANGEL</t>
  </si>
  <si>
    <t>CHONTAL ARRES DANNA PATRICIA</t>
  </si>
  <si>
    <t>CHONTAL ORTEGA JASMIN</t>
  </si>
  <si>
    <t xml:space="preserve">COBAXIN BAXIN VALERIA </t>
  </si>
  <si>
    <t xml:space="preserve">CORDOVA MUÑOZ MONICA ESTEFANIA </t>
  </si>
  <si>
    <t>FIGUEROA PEREZ VALERIA ANEL</t>
  </si>
  <si>
    <t xml:space="preserve">IGNOT DOMINGUEZ ANGEL FABRICE </t>
  </si>
  <si>
    <t xml:space="preserve">GARCIA SINTA EMILLY ISABELLA </t>
  </si>
  <si>
    <t xml:space="preserve">ISIDORO MARTINEZ HAYDI BETSI CLAVEL </t>
  </si>
  <si>
    <t xml:space="preserve">LUCHO BONILLA JARET DAMIAN </t>
  </si>
  <si>
    <t xml:space="preserve">LUCHO XOLO KARLA MARIA </t>
  </si>
  <si>
    <t xml:space="preserve">MARTINEZ CRUZ OCTAVIO </t>
  </si>
  <si>
    <t>MENDOZA ORTIZ ORLLIN LINETTE</t>
  </si>
  <si>
    <t xml:space="preserve">MIL QUINO LUIS ANGEL </t>
  </si>
  <si>
    <t>MORALEZ HERNANDEZ LEOPOLDO</t>
  </si>
  <si>
    <t>MORALES LUIS LESLI RAEL</t>
  </si>
  <si>
    <t>MORENO CHAGALA DANNA KAREN</t>
  </si>
  <si>
    <t>MORISCO LOPEZ JOSE ANGEL</t>
  </si>
  <si>
    <t xml:space="preserve">PIO TOTO CECILIA </t>
  </si>
  <si>
    <t>POLITO LLANO JESUS ALBERTO</t>
  </si>
  <si>
    <t>PORTUGAL GARRIDO ASHLEY AILY</t>
  </si>
  <si>
    <t>PUCHETA TOTO YESENIA MIREL</t>
  </si>
  <si>
    <t>RAMIREZ MOZO ANTONIO ALEXANDER</t>
  </si>
  <si>
    <t xml:space="preserve">RASCON CORTES GRECIA DEL CARMEN </t>
  </si>
  <si>
    <t>RAYMUNDO ALVARADO MOISES DAMIAN</t>
  </si>
  <si>
    <t xml:space="preserve">RODRIGUEZ ESCRIBANO DORIAN YAHIR </t>
  </si>
  <si>
    <t xml:space="preserve">ROMAN SEBA NOELIA </t>
  </si>
  <si>
    <t xml:space="preserve">SEBA SINACA CYNTHIA </t>
  </si>
  <si>
    <t xml:space="preserve">TEMICH BAXIN LUIS FELIPE </t>
  </si>
  <si>
    <t xml:space="preserve">TENORIO JIMENEZ JOSE DAVID </t>
  </si>
  <si>
    <t>TEPAX PEREZ SINAI YAMILET</t>
  </si>
  <si>
    <t>VICENTE CAZARIN JAN DYLAN</t>
  </si>
  <si>
    <t>VICHI MENDEZ PEDRO ISRAEL</t>
  </si>
  <si>
    <t>VICTORIA CABAÑAS LILENI KRISTELL</t>
  </si>
  <si>
    <t>VILLALOBOS PAVA DIANA ADAI</t>
  </si>
  <si>
    <t xml:space="preserve">XALATA SALAZAR VICTOR DAVID </t>
  </si>
  <si>
    <t xml:space="preserve">XOLOT ARAN SAID </t>
  </si>
  <si>
    <t>211U0208</t>
  </si>
  <si>
    <t>211U0212</t>
  </si>
  <si>
    <t>211U0214</t>
  </si>
  <si>
    <t>211U0215</t>
  </si>
  <si>
    <t>211U0217</t>
  </si>
  <si>
    <t>211U0223</t>
  </si>
  <si>
    <t>211U0224</t>
  </si>
  <si>
    <t>211U0225</t>
  </si>
  <si>
    <t>211U0226</t>
  </si>
  <si>
    <t>211U0647</t>
  </si>
  <si>
    <t>211U0229</t>
  </si>
  <si>
    <t>211U0252</t>
  </si>
  <si>
    <t>211U0254</t>
  </si>
  <si>
    <t>211U0234</t>
  </si>
  <si>
    <t>211U0618</t>
  </si>
  <si>
    <t>211U0243</t>
  </si>
  <si>
    <t>211U0249</t>
  </si>
  <si>
    <t>211U0256</t>
  </si>
  <si>
    <t>211U0260</t>
  </si>
  <si>
    <t>211U0262</t>
  </si>
  <si>
    <t>211U0265</t>
  </si>
  <si>
    <t>211U0615</t>
  </si>
  <si>
    <t>211U0270</t>
  </si>
  <si>
    <t>211U0272</t>
  </si>
  <si>
    <t>211U0273</t>
  </si>
  <si>
    <t>211U0279</t>
  </si>
  <si>
    <t>211U0284</t>
  </si>
  <si>
    <t>211U0614</t>
  </si>
  <si>
    <t>211U0286</t>
  </si>
  <si>
    <t>211U0289</t>
  </si>
  <si>
    <t xml:space="preserve">AMBROS MALAGA DIANA AZUCENA </t>
  </si>
  <si>
    <t>BAXIN POLITO FATIMA ALEJANDRA</t>
  </si>
  <si>
    <t>BUSTAMANTE FISCAL ANAHI</t>
  </si>
  <si>
    <t>CABAÑAS VILLASANA JUAN MANUEL</t>
  </si>
  <si>
    <t xml:space="preserve">CAGAL XOLO GABRIELA </t>
  </si>
  <si>
    <t>CHIGUIL PUCHETA ANDREA LIZETH</t>
  </si>
  <si>
    <t>CHIPOL XALA JOSUE</t>
  </si>
  <si>
    <t>CHONTAL GARCIA DANIA YAZARET</t>
  </si>
  <si>
    <t>CRUZ LOBATO HENRY</t>
  </si>
  <si>
    <t>FISCAL CATEMAXCA ISAEL</t>
  </si>
  <si>
    <t xml:space="preserve">HERNANDEZ ABSALON ADRIANA </t>
  </si>
  <si>
    <t>IXBA CHONTAL PERLA DEL CARMEN</t>
  </si>
  <si>
    <t>LAZARO MARTINEZ HERIBERTO CARLOS</t>
  </si>
  <si>
    <t>MARTINEZ MARTINEZ VICTOR HUGO</t>
  </si>
  <si>
    <t>MORALES HERNANDER ZAZIL-HA ZILVANI</t>
  </si>
  <si>
    <t>OLEA CATEMAXCA KENIA SARAI</t>
  </si>
  <si>
    <t>OSORIO IXTEPAN MARCOS</t>
  </si>
  <si>
    <t>PEREZ ESCRIBANO LAISA CONCEPCION</t>
  </si>
  <si>
    <t>CRUZ CONTRERAS DALLIANS</t>
  </si>
  <si>
    <t xml:space="preserve">CHIBAMBA IGNOT ESTRELLA </t>
  </si>
  <si>
    <t>POLITO BARRAGAN ERICK</t>
  </si>
  <si>
    <t>PRETELIN FONSECA MARIA JOSE</t>
  </si>
  <si>
    <t>REYES SOSME ALEX</t>
  </si>
  <si>
    <t>RODRIGUEZ MARCIAL HEIDI ANGELICA</t>
  </si>
  <si>
    <t xml:space="preserve">SAINZ CHIGUIL ALEJANDRA </t>
  </si>
  <si>
    <t>TEPOX CHAPOL ROSA YASMIN</t>
  </si>
  <si>
    <t>VAZQUEZ CORDERO CARLOS YAVHET</t>
  </si>
  <si>
    <t>VELASCO CONTRETAS GUSTAVO</t>
  </si>
  <si>
    <t xml:space="preserve">VERGARA POLITO MARIA MAGDALENA </t>
  </si>
  <si>
    <t xml:space="preserve">XOLO TORNADO LIZBETH </t>
  </si>
  <si>
    <t xml:space="preserve">DERECHO LABORAL Y SEGURIDAD SOCIAL </t>
  </si>
  <si>
    <t>205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</si>
</sst>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0" fillId="0" borderId="0" xfId="0" applyNumberFormat="1"/>
    <xf numFmtId="1" fontId="1" fillId="0" borderId="2" xfId="0" applyNumberFormat="1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0" fontId="0" fillId="0" borderId="2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53554</xdr:colOff>
      <xdr:row>52</xdr:row>
      <xdr:rowOff>130061</xdr:rowOff>
    </xdr:from>
    <xdr:to>
      <xdr:col>12</xdr:col>
      <xdr:colOff>227066</xdr:colOff>
      <xdr:row>55</xdr:row>
      <xdr:rowOff>150986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9BB3B1-3C95-4950-A2AB-C716E75D5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9454" y="7915161"/>
          <a:ext cx="567212" cy="573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53554</xdr:colOff>
      <xdr:row>44</xdr:row>
      <xdr:rowOff>130061</xdr:rowOff>
    </xdr:from>
    <xdr:to>
      <xdr:col>12</xdr:col>
      <xdr:colOff>227066</xdr:colOff>
      <xdr:row>47</xdr:row>
      <xdr:rowOff>150986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1FE52D-F6F7-4CD3-B3A8-5A6407B11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9454" y="6810261"/>
          <a:ext cx="567212" cy="573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DD037-139F-4805-BC82-8CE23C7EE207}">
  <dimension ref="B2:AA57"/>
  <sheetViews>
    <sheetView tabSelected="1" topLeftCell="A4" zoomScale="71" zoomScaleNormal="70" workbookViewId="0">
      <selection activeCell="D14" sqref="D14:I14"/>
    </sheetView>
  </sheetViews>
  <sheetFormatPr baseColWidth="10" defaultColWidth="10.7265625" defaultRowHeight="14.5" x14ac:dyDescent="0.35"/>
  <cols>
    <col min="1" max="1" width="1.36328125" customWidth="1"/>
    <col min="2" max="2" width="5" customWidth="1"/>
    <col min="3" max="3" width="10.90625" customWidth="1"/>
    <col min="4" max="6" width="7.6328125" customWidth="1"/>
    <col min="7" max="7" width="8.81640625" customWidth="1"/>
    <col min="8" max="9" width="7.6328125" customWidth="1"/>
    <col min="10" max="10" width="7.08984375" customWidth="1"/>
    <col min="11" max="12" width="5.6328125" customWidth="1"/>
    <col min="13" max="13" width="6.453125" customWidth="1"/>
    <col min="14" max="14" width="5.6328125" customWidth="1"/>
    <col min="15" max="15" width="6.6328125" customWidth="1"/>
    <col min="16" max="16" width="7.36328125" customWidth="1"/>
    <col min="17" max="18" width="5.6328125" customWidth="1"/>
  </cols>
  <sheetData>
    <row r="2" spans="2:27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"/>
      <c r="Q2" s="3"/>
    </row>
    <row r="3" spans="2:27" x14ac:dyDescent="0.3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1"/>
      <c r="Q3" s="1"/>
    </row>
    <row r="4" spans="2:27" x14ac:dyDescent="0.35">
      <c r="C4" t="s">
        <v>0</v>
      </c>
      <c r="D4" s="29" t="s">
        <v>26</v>
      </c>
      <c r="E4" s="29"/>
      <c r="F4" s="29"/>
      <c r="G4" s="29"/>
      <c r="I4" t="s">
        <v>1</v>
      </c>
      <c r="J4" s="29" t="s">
        <v>167</v>
      </c>
      <c r="K4" s="29"/>
      <c r="M4" t="s">
        <v>2</v>
      </c>
      <c r="N4" s="32">
        <v>45812</v>
      </c>
      <c r="O4" s="32"/>
    </row>
    <row r="5" spans="2:27" ht="6.75" customHeight="1" x14ac:dyDescent="0.35">
      <c r="D5" s="6"/>
      <c r="E5" s="6"/>
      <c r="F5" s="6"/>
      <c r="G5" s="6"/>
    </row>
    <row r="6" spans="2:27" x14ac:dyDescent="0.35">
      <c r="C6" t="s">
        <v>3</v>
      </c>
      <c r="D6" s="29" t="s">
        <v>27</v>
      </c>
      <c r="E6" s="29"/>
      <c r="F6" s="29"/>
      <c r="G6" s="29"/>
      <c r="I6" s="25" t="s">
        <v>21</v>
      </c>
      <c r="J6" s="25"/>
      <c r="K6" s="2" t="s">
        <v>25</v>
      </c>
      <c r="L6" s="8"/>
      <c r="M6" s="8"/>
      <c r="N6" s="8"/>
      <c r="O6" s="8"/>
    </row>
    <row r="7" spans="2:27" ht="11.25" customHeight="1" x14ac:dyDescent="0.35"/>
    <row r="8" spans="2:27" x14ac:dyDescent="0.35">
      <c r="B8" s="4" t="s">
        <v>4</v>
      </c>
      <c r="C8" s="5" t="s">
        <v>6</v>
      </c>
      <c r="D8" s="28" t="s">
        <v>5</v>
      </c>
      <c r="E8" s="28"/>
      <c r="F8" s="28"/>
      <c r="G8" s="28"/>
      <c r="H8" s="28"/>
      <c r="I8" s="28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1" t="s">
        <v>24</v>
      </c>
    </row>
    <row r="9" spans="2:27" x14ac:dyDescent="0.35">
      <c r="B9" s="7">
        <v>1</v>
      </c>
      <c r="C9" s="5" t="s">
        <v>30</v>
      </c>
      <c r="D9" s="46" t="s">
        <v>68</v>
      </c>
      <c r="E9" s="47"/>
      <c r="F9" s="47"/>
      <c r="G9" s="47"/>
      <c r="H9" s="47"/>
      <c r="I9" s="48"/>
      <c r="J9" s="49">
        <v>80</v>
      </c>
      <c r="K9" s="49">
        <v>88</v>
      </c>
      <c r="L9" s="49">
        <v>90</v>
      </c>
      <c r="M9" s="49">
        <v>91</v>
      </c>
      <c r="N9" s="49"/>
      <c r="O9" s="49"/>
      <c r="P9" s="20">
        <f>SUM(J9:O9)/6</f>
        <v>58.166666666666664</v>
      </c>
      <c r="V9" s="1"/>
      <c r="W9" s="1"/>
      <c r="X9" s="1"/>
      <c r="Y9" s="1"/>
      <c r="Z9" s="1"/>
      <c r="AA9" s="1"/>
    </row>
    <row r="10" spans="2:27" x14ac:dyDescent="0.35">
      <c r="B10" s="7">
        <v>2</v>
      </c>
      <c r="C10" s="5" t="s">
        <v>31</v>
      </c>
      <c r="D10" s="46" t="s">
        <v>69</v>
      </c>
      <c r="E10" s="47"/>
      <c r="F10" s="47"/>
      <c r="G10" s="47"/>
      <c r="H10" s="47"/>
      <c r="I10" s="48"/>
      <c r="J10" s="49">
        <v>0</v>
      </c>
      <c r="K10" s="49">
        <v>71</v>
      </c>
      <c r="L10" s="49">
        <v>0</v>
      </c>
      <c r="M10" s="49">
        <v>0</v>
      </c>
      <c r="N10" s="49"/>
      <c r="O10" s="49"/>
      <c r="P10" s="20">
        <f t="shared" ref="P10:P46" si="0">SUM(J10:O10)/6</f>
        <v>11.833333333333334</v>
      </c>
      <c r="V10" s="1"/>
      <c r="W10" s="1"/>
      <c r="X10" s="1"/>
      <c r="Y10" s="1"/>
      <c r="Z10" s="1"/>
      <c r="AA10" s="1"/>
    </row>
    <row r="11" spans="2:27" x14ac:dyDescent="0.35">
      <c r="B11" s="7">
        <v>3</v>
      </c>
      <c r="C11" s="5" t="s">
        <v>32</v>
      </c>
      <c r="D11" s="46" t="s">
        <v>70</v>
      </c>
      <c r="E11" s="47"/>
      <c r="F11" s="47"/>
      <c r="G11" s="47"/>
      <c r="H11" s="47"/>
      <c r="I11" s="48"/>
      <c r="J11" s="49">
        <v>80</v>
      </c>
      <c r="K11" s="49">
        <v>73</v>
      </c>
      <c r="L11" s="49">
        <v>91</v>
      </c>
      <c r="M11" s="49">
        <v>94</v>
      </c>
      <c r="N11" s="49"/>
      <c r="O11" s="49"/>
      <c r="P11" s="20">
        <f t="shared" si="0"/>
        <v>56.333333333333336</v>
      </c>
      <c r="V11" s="1"/>
      <c r="W11" s="1"/>
      <c r="X11" s="1"/>
      <c r="Y11" s="1"/>
      <c r="Z11" s="1"/>
      <c r="AA11" s="1"/>
    </row>
    <row r="12" spans="2:27" x14ac:dyDescent="0.35">
      <c r="B12" s="7">
        <v>4</v>
      </c>
      <c r="C12" s="5" t="s">
        <v>33</v>
      </c>
      <c r="D12" s="46" t="s">
        <v>71</v>
      </c>
      <c r="E12" s="47"/>
      <c r="F12" s="47"/>
      <c r="G12" s="47"/>
      <c r="H12" s="47"/>
      <c r="I12" s="48"/>
      <c r="J12" s="49">
        <v>72</v>
      </c>
      <c r="K12" s="49">
        <v>80</v>
      </c>
      <c r="L12" s="49">
        <v>70</v>
      </c>
      <c r="M12" s="49">
        <v>92</v>
      </c>
      <c r="N12" s="49"/>
      <c r="O12" s="49"/>
      <c r="P12" s="20">
        <f t="shared" si="0"/>
        <v>52.333333333333336</v>
      </c>
      <c r="V12" s="1"/>
      <c r="W12" s="1"/>
      <c r="X12" s="1"/>
      <c r="Y12" s="1"/>
      <c r="Z12" s="1"/>
      <c r="AA12" s="1"/>
    </row>
    <row r="13" spans="2:27" x14ac:dyDescent="0.35">
      <c r="B13" s="7">
        <v>5</v>
      </c>
      <c r="C13" s="5" t="s">
        <v>66</v>
      </c>
      <c r="D13" s="46" t="s">
        <v>72</v>
      </c>
      <c r="E13" s="47"/>
      <c r="F13" s="47"/>
      <c r="G13" s="47"/>
      <c r="H13" s="47"/>
      <c r="I13" s="48"/>
      <c r="J13" s="49">
        <v>74</v>
      </c>
      <c r="K13" s="49">
        <v>83</v>
      </c>
      <c r="L13" s="49">
        <v>0</v>
      </c>
      <c r="M13" s="49">
        <v>85</v>
      </c>
      <c r="N13" s="49"/>
      <c r="O13" s="49"/>
      <c r="P13" s="20">
        <f t="shared" si="0"/>
        <v>40.333333333333336</v>
      </c>
      <c r="V13" s="1"/>
      <c r="W13" s="1"/>
      <c r="X13" s="1"/>
      <c r="Y13" s="1"/>
      <c r="Z13" s="1"/>
      <c r="AA13" s="1"/>
    </row>
    <row r="14" spans="2:27" x14ac:dyDescent="0.35">
      <c r="B14" s="7">
        <v>6</v>
      </c>
      <c r="C14" s="5" t="s">
        <v>34</v>
      </c>
      <c r="D14" s="46" t="s">
        <v>73</v>
      </c>
      <c r="E14" s="47"/>
      <c r="F14" s="47"/>
      <c r="G14" s="47"/>
      <c r="H14" s="47"/>
      <c r="I14" s="48"/>
      <c r="J14" s="49">
        <v>0</v>
      </c>
      <c r="K14" s="49">
        <v>0</v>
      </c>
      <c r="L14" s="49">
        <v>0</v>
      </c>
      <c r="M14" s="49">
        <v>0</v>
      </c>
      <c r="N14" s="49"/>
      <c r="O14" s="49"/>
      <c r="P14" s="20">
        <f t="shared" si="0"/>
        <v>0</v>
      </c>
      <c r="V14" s="1"/>
      <c r="W14" s="1"/>
      <c r="X14" s="1"/>
      <c r="Y14" s="1"/>
      <c r="Z14" s="1"/>
      <c r="AA14" s="1"/>
    </row>
    <row r="15" spans="2:27" x14ac:dyDescent="0.35">
      <c r="B15" s="7">
        <v>7</v>
      </c>
      <c r="C15" s="5" t="s">
        <v>35</v>
      </c>
      <c r="D15" s="46" t="s">
        <v>74</v>
      </c>
      <c r="E15" s="47"/>
      <c r="F15" s="47"/>
      <c r="G15" s="47"/>
      <c r="H15" s="47"/>
      <c r="I15" s="48"/>
      <c r="J15" s="49">
        <v>80</v>
      </c>
      <c r="K15" s="49">
        <v>76</v>
      </c>
      <c r="L15" s="49">
        <v>91</v>
      </c>
      <c r="M15" s="49">
        <v>91</v>
      </c>
      <c r="N15" s="49"/>
      <c r="O15" s="49"/>
      <c r="P15" s="20">
        <f t="shared" si="0"/>
        <v>56.333333333333336</v>
      </c>
      <c r="V15" s="1"/>
      <c r="W15" s="1"/>
      <c r="X15" s="1"/>
      <c r="Y15" s="1"/>
      <c r="Z15" s="1"/>
      <c r="AA15" s="1"/>
    </row>
    <row r="16" spans="2:27" x14ac:dyDescent="0.35">
      <c r="B16" s="7">
        <v>8</v>
      </c>
      <c r="C16" s="5" t="s">
        <v>36</v>
      </c>
      <c r="D16" s="46" t="s">
        <v>76</v>
      </c>
      <c r="E16" s="47"/>
      <c r="F16" s="47"/>
      <c r="G16" s="47"/>
      <c r="H16" s="47"/>
      <c r="I16" s="48"/>
      <c r="J16" s="49">
        <v>100</v>
      </c>
      <c r="K16" s="49">
        <v>97</v>
      </c>
      <c r="L16" s="49">
        <v>98</v>
      </c>
      <c r="M16" s="49">
        <v>98</v>
      </c>
      <c r="N16" s="49"/>
      <c r="O16" s="49"/>
      <c r="P16" s="20">
        <f t="shared" si="0"/>
        <v>65.5</v>
      </c>
      <c r="V16" s="1"/>
      <c r="W16" s="1"/>
      <c r="X16" s="1"/>
      <c r="Y16" s="1"/>
      <c r="Z16" s="1"/>
      <c r="AA16" s="1"/>
    </row>
    <row r="17" spans="2:27" x14ac:dyDescent="0.35">
      <c r="B17" s="7">
        <v>9</v>
      </c>
      <c r="C17" s="5" t="s">
        <v>37</v>
      </c>
      <c r="D17" s="46" t="s">
        <v>75</v>
      </c>
      <c r="E17" s="47"/>
      <c r="F17" s="47"/>
      <c r="G17" s="47"/>
      <c r="H17" s="47"/>
      <c r="I17" s="48"/>
      <c r="J17" s="49">
        <v>0</v>
      </c>
      <c r="K17" s="49">
        <v>0</v>
      </c>
      <c r="L17" s="49">
        <v>0</v>
      </c>
      <c r="M17" s="49">
        <v>0</v>
      </c>
      <c r="N17" s="49"/>
      <c r="O17" s="49"/>
      <c r="P17" s="20">
        <f t="shared" si="0"/>
        <v>0</v>
      </c>
      <c r="V17" s="1"/>
      <c r="W17" s="1"/>
      <c r="X17" s="1"/>
      <c r="Y17" s="1"/>
      <c r="Z17" s="1"/>
      <c r="AA17" s="1"/>
    </row>
    <row r="18" spans="2:27" x14ac:dyDescent="0.35">
      <c r="B18" s="7">
        <v>10</v>
      </c>
      <c r="C18" s="5" t="s">
        <v>38</v>
      </c>
      <c r="D18" s="46" t="s">
        <v>77</v>
      </c>
      <c r="E18" s="47"/>
      <c r="F18" s="47"/>
      <c r="G18" s="47"/>
      <c r="H18" s="47"/>
      <c r="I18" s="48"/>
      <c r="J18" s="49">
        <v>79</v>
      </c>
      <c r="K18" s="49">
        <v>88</v>
      </c>
      <c r="L18" s="49">
        <v>95</v>
      </c>
      <c r="M18" s="49">
        <v>94</v>
      </c>
      <c r="N18" s="49"/>
      <c r="O18" s="49"/>
      <c r="P18" s="20">
        <f t="shared" si="0"/>
        <v>59.333333333333336</v>
      </c>
      <c r="V18" s="1"/>
      <c r="W18" s="1"/>
      <c r="X18" s="1"/>
      <c r="Y18" s="1"/>
      <c r="Z18" s="1"/>
      <c r="AA18" s="1"/>
    </row>
    <row r="19" spans="2:27" x14ac:dyDescent="0.35">
      <c r="B19" s="7">
        <v>11</v>
      </c>
      <c r="C19" s="5" t="s">
        <v>39</v>
      </c>
      <c r="D19" s="46" t="s">
        <v>78</v>
      </c>
      <c r="E19" s="47"/>
      <c r="F19" s="47"/>
      <c r="G19" s="47"/>
      <c r="H19" s="47"/>
      <c r="I19" s="48"/>
      <c r="J19" s="49">
        <v>94</v>
      </c>
      <c r="K19" s="49">
        <v>94</v>
      </c>
      <c r="L19" s="49">
        <v>96</v>
      </c>
      <c r="M19" s="49">
        <v>96</v>
      </c>
      <c r="N19" s="49"/>
      <c r="O19" s="49"/>
      <c r="P19" s="20">
        <f t="shared" si="0"/>
        <v>63.333333333333336</v>
      </c>
      <c r="V19" s="1"/>
      <c r="W19" s="1"/>
      <c r="X19" s="1"/>
      <c r="Y19" s="1"/>
      <c r="Z19" s="1"/>
      <c r="AA19" s="1"/>
    </row>
    <row r="20" spans="2:27" x14ac:dyDescent="0.35">
      <c r="B20" s="7">
        <v>12</v>
      </c>
      <c r="C20" s="5" t="s">
        <v>40</v>
      </c>
      <c r="D20" s="46" t="s">
        <v>79</v>
      </c>
      <c r="E20" s="47"/>
      <c r="F20" s="47"/>
      <c r="G20" s="47"/>
      <c r="H20" s="47"/>
      <c r="I20" s="48"/>
      <c r="J20" s="49">
        <v>76</v>
      </c>
      <c r="K20" s="49">
        <v>90</v>
      </c>
      <c r="L20" s="49">
        <v>90</v>
      </c>
      <c r="M20" s="49">
        <v>95</v>
      </c>
      <c r="N20" s="49"/>
      <c r="O20" s="49"/>
      <c r="P20" s="20">
        <f t="shared" si="0"/>
        <v>58.5</v>
      </c>
      <c r="V20" s="1"/>
      <c r="W20" s="1"/>
      <c r="X20" s="1"/>
      <c r="Y20" s="1"/>
      <c r="Z20" s="1"/>
      <c r="AA20" s="1"/>
    </row>
    <row r="21" spans="2:27" x14ac:dyDescent="0.35">
      <c r="B21" s="7">
        <v>13</v>
      </c>
      <c r="C21" s="5" t="s">
        <v>41</v>
      </c>
      <c r="D21" s="46" t="s">
        <v>80</v>
      </c>
      <c r="E21" s="47"/>
      <c r="F21" s="47"/>
      <c r="G21" s="47"/>
      <c r="H21" s="47"/>
      <c r="I21" s="48"/>
      <c r="J21" s="49">
        <v>84</v>
      </c>
      <c r="K21" s="49">
        <v>79</v>
      </c>
      <c r="L21" s="49">
        <v>86</v>
      </c>
      <c r="M21" s="49">
        <v>81</v>
      </c>
      <c r="N21" s="49"/>
      <c r="O21" s="49"/>
      <c r="P21" s="20">
        <f t="shared" si="0"/>
        <v>55</v>
      </c>
      <c r="V21" s="1"/>
      <c r="W21" s="1"/>
      <c r="X21" s="1"/>
      <c r="Y21" s="1"/>
      <c r="Z21" s="1"/>
      <c r="AA21" s="1"/>
    </row>
    <row r="22" spans="2:27" x14ac:dyDescent="0.35">
      <c r="B22" s="7">
        <v>14</v>
      </c>
      <c r="C22" s="5" t="s">
        <v>42</v>
      </c>
      <c r="D22" s="46" t="s">
        <v>81</v>
      </c>
      <c r="E22" s="47"/>
      <c r="F22" s="47"/>
      <c r="G22" s="47"/>
      <c r="H22" s="47"/>
      <c r="I22" s="48"/>
      <c r="J22" s="49">
        <v>0</v>
      </c>
      <c r="K22" s="49">
        <v>0</v>
      </c>
      <c r="L22" s="49">
        <v>0</v>
      </c>
      <c r="M22" s="49">
        <v>0</v>
      </c>
      <c r="N22" s="49"/>
      <c r="O22" s="49"/>
      <c r="P22" s="20">
        <f t="shared" si="0"/>
        <v>0</v>
      </c>
      <c r="V22" s="1"/>
      <c r="W22" s="1"/>
      <c r="X22" s="1"/>
      <c r="Y22" s="1"/>
      <c r="Z22" s="1"/>
      <c r="AA22" s="1"/>
    </row>
    <row r="23" spans="2:27" x14ac:dyDescent="0.35">
      <c r="B23" s="7">
        <v>15</v>
      </c>
      <c r="C23" s="5" t="s">
        <v>43</v>
      </c>
      <c r="D23" s="46" t="s">
        <v>82</v>
      </c>
      <c r="E23" s="47"/>
      <c r="F23" s="47"/>
      <c r="G23" s="47"/>
      <c r="H23" s="47"/>
      <c r="I23" s="48"/>
      <c r="J23" s="49">
        <v>72</v>
      </c>
      <c r="K23" s="49">
        <v>78</v>
      </c>
      <c r="L23" s="49">
        <v>80</v>
      </c>
      <c r="M23" s="49">
        <v>84</v>
      </c>
      <c r="N23" s="49"/>
      <c r="O23" s="49"/>
      <c r="P23" s="20">
        <f t="shared" si="0"/>
        <v>52.333333333333336</v>
      </c>
      <c r="V23" s="1"/>
      <c r="W23" s="1"/>
      <c r="X23" s="1"/>
      <c r="Y23" s="1"/>
      <c r="Z23" s="1"/>
      <c r="AA23" s="1"/>
    </row>
    <row r="24" spans="2:27" x14ac:dyDescent="0.35">
      <c r="B24" s="7">
        <v>16</v>
      </c>
      <c r="C24" s="5" t="s">
        <v>44</v>
      </c>
      <c r="D24" s="46" t="s">
        <v>83</v>
      </c>
      <c r="E24" s="47"/>
      <c r="F24" s="47"/>
      <c r="G24" s="47"/>
      <c r="H24" s="47"/>
      <c r="I24" s="48"/>
      <c r="J24" s="49">
        <v>80</v>
      </c>
      <c r="K24" s="49">
        <v>81</v>
      </c>
      <c r="L24" s="49">
        <v>78</v>
      </c>
      <c r="M24" s="49">
        <v>79</v>
      </c>
      <c r="N24" s="49"/>
      <c r="O24" s="49"/>
      <c r="P24" s="20">
        <f t="shared" si="0"/>
        <v>53</v>
      </c>
      <c r="V24" s="1"/>
      <c r="W24" s="1"/>
      <c r="X24" s="1"/>
      <c r="Y24" s="1"/>
      <c r="Z24" s="1"/>
      <c r="AA24" s="1"/>
    </row>
    <row r="25" spans="2:27" x14ac:dyDescent="0.35">
      <c r="B25" s="7">
        <v>17</v>
      </c>
      <c r="C25" s="5" t="s">
        <v>45</v>
      </c>
      <c r="D25" s="46" t="s">
        <v>84</v>
      </c>
      <c r="E25" s="47"/>
      <c r="F25" s="47"/>
      <c r="G25" s="47"/>
      <c r="H25" s="47"/>
      <c r="I25" s="48"/>
      <c r="J25" s="49">
        <v>80</v>
      </c>
      <c r="K25" s="49">
        <v>90</v>
      </c>
      <c r="L25" s="49">
        <v>92</v>
      </c>
      <c r="M25" s="49">
        <v>94</v>
      </c>
      <c r="N25" s="49"/>
      <c r="O25" s="49"/>
      <c r="P25" s="20">
        <f t="shared" si="0"/>
        <v>59.333333333333336</v>
      </c>
      <c r="V25" s="1"/>
      <c r="W25" s="1"/>
      <c r="X25" s="1"/>
      <c r="Y25" s="1"/>
      <c r="Z25" s="1"/>
      <c r="AA25" s="1"/>
    </row>
    <row r="26" spans="2:27" x14ac:dyDescent="0.35">
      <c r="B26" s="7">
        <v>18</v>
      </c>
      <c r="C26" s="5" t="s">
        <v>46</v>
      </c>
      <c r="D26" s="46" t="s">
        <v>85</v>
      </c>
      <c r="E26" s="47"/>
      <c r="F26" s="47"/>
      <c r="G26" s="47"/>
      <c r="H26" s="47"/>
      <c r="I26" s="48"/>
      <c r="J26" s="49">
        <v>78</v>
      </c>
      <c r="K26" s="49">
        <v>77</v>
      </c>
      <c r="L26" s="49">
        <v>0</v>
      </c>
      <c r="M26" s="49">
        <v>0</v>
      </c>
      <c r="N26" s="49"/>
      <c r="O26" s="49"/>
      <c r="P26" s="20">
        <f t="shared" si="0"/>
        <v>25.833333333333332</v>
      </c>
      <c r="V26" s="1"/>
      <c r="W26" s="1"/>
      <c r="X26" s="1"/>
      <c r="Y26" s="1"/>
      <c r="Z26" s="1"/>
      <c r="AA26" s="1"/>
    </row>
    <row r="27" spans="2:27" x14ac:dyDescent="0.35">
      <c r="B27" s="7">
        <v>19</v>
      </c>
      <c r="C27" s="5" t="s">
        <v>47</v>
      </c>
      <c r="D27" s="46" t="s">
        <v>86</v>
      </c>
      <c r="E27" s="47"/>
      <c r="F27" s="47"/>
      <c r="G27" s="47"/>
      <c r="H27" s="47"/>
      <c r="I27" s="48"/>
      <c r="J27" s="49">
        <v>71</v>
      </c>
      <c r="K27" s="49">
        <v>80</v>
      </c>
      <c r="L27" s="49">
        <v>90</v>
      </c>
      <c r="M27" s="49">
        <v>88</v>
      </c>
      <c r="N27" s="49"/>
      <c r="O27" s="49"/>
      <c r="P27" s="20">
        <f t="shared" si="0"/>
        <v>54.833333333333336</v>
      </c>
      <c r="V27" s="1"/>
      <c r="W27" s="1"/>
      <c r="X27" s="1"/>
      <c r="Y27" s="1"/>
      <c r="Z27" s="1"/>
      <c r="AA27" s="1"/>
    </row>
    <row r="28" spans="2:27" x14ac:dyDescent="0.35">
      <c r="B28" s="7">
        <v>20</v>
      </c>
      <c r="C28" s="5" t="s">
        <v>48</v>
      </c>
      <c r="D28" s="46" t="s">
        <v>87</v>
      </c>
      <c r="E28" s="47"/>
      <c r="F28" s="47"/>
      <c r="G28" s="47"/>
      <c r="H28" s="47"/>
      <c r="I28" s="48"/>
      <c r="J28" s="49">
        <v>83</v>
      </c>
      <c r="K28" s="49">
        <v>95</v>
      </c>
      <c r="L28" s="49">
        <v>97</v>
      </c>
      <c r="M28" s="49">
        <v>93</v>
      </c>
      <c r="N28" s="49"/>
      <c r="O28" s="49"/>
      <c r="P28" s="20">
        <f t="shared" si="0"/>
        <v>61.333333333333336</v>
      </c>
      <c r="V28" s="1"/>
      <c r="W28" s="1"/>
      <c r="X28" s="1"/>
      <c r="Y28" s="1"/>
      <c r="Z28" s="1"/>
      <c r="AA28" s="1"/>
    </row>
    <row r="29" spans="2:27" x14ac:dyDescent="0.35">
      <c r="B29" s="7">
        <v>21</v>
      </c>
      <c r="C29" s="5" t="s">
        <v>49</v>
      </c>
      <c r="D29" s="46" t="s">
        <v>88</v>
      </c>
      <c r="E29" s="47"/>
      <c r="F29" s="47"/>
      <c r="G29" s="47"/>
      <c r="H29" s="47"/>
      <c r="I29" s="48"/>
      <c r="J29" s="49">
        <v>85</v>
      </c>
      <c r="K29" s="49">
        <v>83</v>
      </c>
      <c r="L29" s="49">
        <v>88</v>
      </c>
      <c r="M29" s="49">
        <v>88</v>
      </c>
      <c r="N29" s="49"/>
      <c r="O29" s="49"/>
      <c r="P29" s="20">
        <f t="shared" si="0"/>
        <v>57.333333333333336</v>
      </c>
      <c r="V29" s="1"/>
      <c r="W29" s="1"/>
      <c r="X29" s="1"/>
      <c r="Y29" s="1"/>
      <c r="Z29" s="1"/>
      <c r="AA29" s="1"/>
    </row>
    <row r="30" spans="2:27" x14ac:dyDescent="0.35">
      <c r="B30" s="7">
        <v>22</v>
      </c>
      <c r="C30" s="5" t="s">
        <v>50</v>
      </c>
      <c r="D30" s="46" t="s">
        <v>89</v>
      </c>
      <c r="E30" s="47"/>
      <c r="F30" s="47"/>
      <c r="G30" s="47"/>
      <c r="H30" s="47"/>
      <c r="I30" s="48"/>
      <c r="J30" s="49">
        <v>92</v>
      </c>
      <c r="K30" s="49">
        <v>94</v>
      </c>
      <c r="L30" s="49">
        <v>95</v>
      </c>
      <c r="M30" s="49">
        <v>92</v>
      </c>
      <c r="N30" s="49"/>
      <c r="O30" s="49"/>
      <c r="P30" s="20">
        <f t="shared" si="0"/>
        <v>62.166666666666664</v>
      </c>
      <c r="V30" s="1"/>
      <c r="W30" s="1"/>
      <c r="X30" s="1"/>
      <c r="Y30" s="1"/>
      <c r="Z30" s="1"/>
      <c r="AA30" s="1"/>
    </row>
    <row r="31" spans="2:27" x14ac:dyDescent="0.35">
      <c r="B31" s="7">
        <v>23</v>
      </c>
      <c r="C31" s="5" t="s">
        <v>51</v>
      </c>
      <c r="D31" s="46" t="s">
        <v>90</v>
      </c>
      <c r="E31" s="47"/>
      <c r="F31" s="47"/>
      <c r="G31" s="47"/>
      <c r="H31" s="47"/>
      <c r="I31" s="48"/>
      <c r="J31" s="49">
        <v>70</v>
      </c>
      <c r="K31" s="49">
        <v>0</v>
      </c>
      <c r="L31" s="49">
        <v>0</v>
      </c>
      <c r="M31" s="49">
        <v>0</v>
      </c>
      <c r="N31" s="49"/>
      <c r="O31" s="49"/>
      <c r="P31" s="20">
        <f t="shared" si="0"/>
        <v>11.666666666666666</v>
      </c>
      <c r="V31" s="1"/>
      <c r="W31" s="1"/>
      <c r="X31" s="1"/>
      <c r="Y31" s="1"/>
      <c r="Z31" s="1"/>
      <c r="AA31" s="1"/>
    </row>
    <row r="32" spans="2:27" x14ac:dyDescent="0.35">
      <c r="B32" s="7">
        <v>24</v>
      </c>
      <c r="C32" s="5" t="s">
        <v>52</v>
      </c>
      <c r="D32" s="46" t="s">
        <v>91</v>
      </c>
      <c r="E32" s="47"/>
      <c r="F32" s="47"/>
      <c r="G32" s="47"/>
      <c r="H32" s="47"/>
      <c r="I32" s="48"/>
      <c r="J32" s="49">
        <v>90</v>
      </c>
      <c r="K32" s="49">
        <v>92</v>
      </c>
      <c r="L32" s="49">
        <v>94</v>
      </c>
      <c r="M32" s="49">
        <v>97</v>
      </c>
      <c r="N32" s="49"/>
      <c r="O32" s="49"/>
      <c r="P32" s="20">
        <f t="shared" si="0"/>
        <v>62.166666666666664</v>
      </c>
      <c r="V32" s="1"/>
      <c r="W32" s="1"/>
      <c r="X32" s="1"/>
      <c r="Y32" s="1"/>
      <c r="Z32" s="1"/>
      <c r="AA32" s="1"/>
    </row>
    <row r="33" spans="2:27" x14ac:dyDescent="0.35">
      <c r="B33" s="7">
        <v>25</v>
      </c>
      <c r="C33" s="5" t="s">
        <v>53</v>
      </c>
      <c r="D33" s="46" t="s">
        <v>92</v>
      </c>
      <c r="E33" s="47"/>
      <c r="F33" s="47"/>
      <c r="G33" s="47"/>
      <c r="H33" s="47"/>
      <c r="I33" s="48"/>
      <c r="J33" s="49">
        <v>0</v>
      </c>
      <c r="K33" s="49">
        <v>0</v>
      </c>
      <c r="L33" s="49">
        <v>0</v>
      </c>
      <c r="M33" s="49">
        <v>0</v>
      </c>
      <c r="N33" s="49"/>
      <c r="O33" s="49"/>
      <c r="P33" s="20">
        <f t="shared" si="0"/>
        <v>0</v>
      </c>
      <c r="V33" s="1"/>
      <c r="W33" s="1"/>
      <c r="X33" s="1"/>
      <c r="Y33" s="1"/>
      <c r="Z33" s="1"/>
      <c r="AA33" s="1"/>
    </row>
    <row r="34" spans="2:27" x14ac:dyDescent="0.35">
      <c r="B34" s="7">
        <v>26</v>
      </c>
      <c r="C34" s="5" t="s">
        <v>54</v>
      </c>
      <c r="D34" s="46" t="s">
        <v>93</v>
      </c>
      <c r="E34" s="47"/>
      <c r="F34" s="47"/>
      <c r="G34" s="47"/>
      <c r="H34" s="47"/>
      <c r="I34" s="48"/>
      <c r="J34" s="49">
        <v>76</v>
      </c>
      <c r="K34" s="49">
        <v>75</v>
      </c>
      <c r="L34" s="49">
        <v>86</v>
      </c>
      <c r="M34" s="49">
        <v>94</v>
      </c>
      <c r="N34" s="49"/>
      <c r="O34" s="49"/>
      <c r="P34" s="20">
        <f t="shared" si="0"/>
        <v>55.166666666666664</v>
      </c>
      <c r="V34" s="1"/>
      <c r="W34" s="1"/>
      <c r="X34" s="1"/>
      <c r="Y34" s="1"/>
      <c r="Z34" s="1"/>
      <c r="AA34" s="1"/>
    </row>
    <row r="35" spans="2:27" x14ac:dyDescent="0.35">
      <c r="B35" s="7">
        <v>27</v>
      </c>
      <c r="C35" s="5" t="s">
        <v>55</v>
      </c>
      <c r="D35" s="46" t="s">
        <v>94</v>
      </c>
      <c r="E35" s="47"/>
      <c r="F35" s="47"/>
      <c r="G35" s="47"/>
      <c r="H35" s="47"/>
      <c r="I35" s="48"/>
      <c r="J35" s="49">
        <v>80</v>
      </c>
      <c r="K35" s="49">
        <v>0</v>
      </c>
      <c r="L35" s="49">
        <v>0</v>
      </c>
      <c r="M35" s="49">
        <v>0</v>
      </c>
      <c r="N35" s="49"/>
      <c r="O35" s="49"/>
      <c r="P35" s="20">
        <f t="shared" si="0"/>
        <v>13.333333333333334</v>
      </c>
      <c r="V35" s="1"/>
      <c r="W35" s="1"/>
      <c r="X35" s="1"/>
      <c r="Y35" s="1"/>
      <c r="Z35" s="1"/>
      <c r="AA35" s="1"/>
    </row>
    <row r="36" spans="2:27" x14ac:dyDescent="0.35">
      <c r="B36" s="7">
        <v>28</v>
      </c>
      <c r="C36" s="5" t="s">
        <v>56</v>
      </c>
      <c r="D36" s="46" t="s">
        <v>95</v>
      </c>
      <c r="E36" s="47"/>
      <c r="F36" s="47"/>
      <c r="G36" s="47"/>
      <c r="H36" s="47"/>
      <c r="I36" s="48"/>
      <c r="J36" s="49">
        <v>90</v>
      </c>
      <c r="K36" s="49">
        <v>90</v>
      </c>
      <c r="L36" s="49">
        <v>92</v>
      </c>
      <c r="M36" s="49">
        <v>94</v>
      </c>
      <c r="N36" s="49"/>
      <c r="O36" s="49"/>
      <c r="P36" s="20">
        <f t="shared" si="0"/>
        <v>61</v>
      </c>
      <c r="V36" s="1"/>
      <c r="W36" s="1"/>
      <c r="X36" s="1"/>
      <c r="Y36" s="1"/>
      <c r="Z36" s="1"/>
      <c r="AA36" s="1"/>
    </row>
    <row r="37" spans="2:27" x14ac:dyDescent="0.35">
      <c r="B37" s="7">
        <v>29</v>
      </c>
      <c r="C37" s="5" t="s">
        <v>57</v>
      </c>
      <c r="D37" s="21" t="s">
        <v>96</v>
      </c>
      <c r="E37" s="22"/>
      <c r="F37" s="22"/>
      <c r="G37" s="22"/>
      <c r="H37" s="22"/>
      <c r="I37" s="23"/>
      <c r="J37" s="5">
        <v>79</v>
      </c>
      <c r="K37" s="5">
        <v>75</v>
      </c>
      <c r="L37" s="5">
        <v>95</v>
      </c>
      <c r="M37" s="5">
        <v>91</v>
      </c>
      <c r="N37" s="5"/>
      <c r="O37" s="5"/>
      <c r="P37" s="20">
        <f t="shared" si="0"/>
        <v>56.666666666666664</v>
      </c>
      <c r="V37" s="1"/>
      <c r="W37" s="1"/>
      <c r="X37" s="1"/>
      <c r="Y37" s="1"/>
      <c r="Z37" s="1"/>
      <c r="AA37" s="1"/>
    </row>
    <row r="38" spans="2:27" x14ac:dyDescent="0.35">
      <c r="B38" s="7">
        <v>30</v>
      </c>
      <c r="C38" s="5" t="s">
        <v>58</v>
      </c>
      <c r="D38" s="21" t="s">
        <v>97</v>
      </c>
      <c r="E38" s="22"/>
      <c r="F38" s="22"/>
      <c r="G38" s="22"/>
      <c r="H38" s="22"/>
      <c r="I38" s="23"/>
      <c r="J38" s="5">
        <v>70</v>
      </c>
      <c r="K38" s="5">
        <v>81</v>
      </c>
      <c r="L38" s="5">
        <v>91</v>
      </c>
      <c r="M38" s="5">
        <v>90</v>
      </c>
      <c r="N38" s="5"/>
      <c r="O38" s="5"/>
      <c r="P38" s="20">
        <f t="shared" si="0"/>
        <v>55.333333333333336</v>
      </c>
      <c r="V38" s="1"/>
      <c r="W38" s="1"/>
      <c r="X38" s="1"/>
      <c r="Y38" s="1"/>
      <c r="Z38" s="1"/>
      <c r="AA38" s="1"/>
    </row>
    <row r="39" spans="2:27" x14ac:dyDescent="0.35">
      <c r="B39" s="7">
        <v>31</v>
      </c>
      <c r="C39" s="5" t="s">
        <v>59</v>
      </c>
      <c r="D39" s="21" t="s">
        <v>98</v>
      </c>
      <c r="E39" s="22"/>
      <c r="F39" s="22"/>
      <c r="G39" s="22"/>
      <c r="H39" s="22"/>
      <c r="I39" s="23"/>
      <c r="J39" s="5">
        <v>70</v>
      </c>
      <c r="K39" s="5">
        <v>85</v>
      </c>
      <c r="L39" s="5">
        <v>94</v>
      </c>
      <c r="M39" s="5">
        <v>92</v>
      </c>
      <c r="N39" s="5"/>
      <c r="O39" s="5"/>
      <c r="P39" s="20">
        <f t="shared" si="0"/>
        <v>56.833333333333336</v>
      </c>
      <c r="V39" s="1"/>
      <c r="W39" s="1"/>
      <c r="X39" s="1"/>
      <c r="Y39" s="1"/>
      <c r="Z39" s="1"/>
      <c r="AA39" s="1"/>
    </row>
    <row r="40" spans="2:27" x14ac:dyDescent="0.35">
      <c r="B40" s="7">
        <v>32</v>
      </c>
      <c r="C40" s="5" t="s">
        <v>67</v>
      </c>
      <c r="D40" s="21" t="s">
        <v>99</v>
      </c>
      <c r="E40" s="22"/>
      <c r="F40" s="22"/>
      <c r="G40" s="22"/>
      <c r="H40" s="22"/>
      <c r="I40" s="23"/>
      <c r="J40" s="5">
        <v>76</v>
      </c>
      <c r="K40" s="5">
        <v>72</v>
      </c>
      <c r="L40" s="5">
        <v>92</v>
      </c>
      <c r="M40" s="5">
        <v>95</v>
      </c>
      <c r="N40" s="5"/>
      <c r="O40" s="5"/>
      <c r="P40" s="20">
        <f t="shared" si="0"/>
        <v>55.833333333333336</v>
      </c>
      <c r="V40" s="1"/>
      <c r="W40" s="1"/>
      <c r="X40" s="1"/>
      <c r="Y40" s="1"/>
      <c r="Z40" s="1"/>
      <c r="AA40" s="1"/>
    </row>
    <row r="41" spans="2:27" x14ac:dyDescent="0.35">
      <c r="B41" s="7">
        <v>33</v>
      </c>
      <c r="C41" s="5" t="s">
        <v>60</v>
      </c>
      <c r="D41" s="21" t="s">
        <v>100</v>
      </c>
      <c r="E41" s="22"/>
      <c r="F41" s="22"/>
      <c r="G41" s="22"/>
      <c r="H41" s="22"/>
      <c r="I41" s="23"/>
      <c r="J41" s="5">
        <v>88</v>
      </c>
      <c r="K41" s="5">
        <v>94</v>
      </c>
      <c r="L41" s="5">
        <v>81</v>
      </c>
      <c r="M41" s="5">
        <v>94</v>
      </c>
      <c r="N41" s="5"/>
      <c r="O41" s="5"/>
      <c r="P41" s="20">
        <f t="shared" si="0"/>
        <v>59.5</v>
      </c>
      <c r="V41" s="1"/>
      <c r="W41" s="1"/>
      <c r="X41" s="1"/>
      <c r="Y41" s="1"/>
      <c r="Z41" s="1"/>
      <c r="AA41" s="1"/>
    </row>
    <row r="42" spans="2:27" x14ac:dyDescent="0.35">
      <c r="B42" s="7">
        <v>34</v>
      </c>
      <c r="C42" s="5" t="s">
        <v>61</v>
      </c>
      <c r="D42" s="21" t="s">
        <v>101</v>
      </c>
      <c r="E42" s="22"/>
      <c r="F42" s="22"/>
      <c r="G42" s="22"/>
      <c r="H42" s="22"/>
      <c r="I42" s="23"/>
      <c r="J42" s="5">
        <v>86</v>
      </c>
      <c r="K42" s="5">
        <v>94</v>
      </c>
      <c r="L42" s="5">
        <v>92</v>
      </c>
      <c r="M42" s="5">
        <v>94</v>
      </c>
      <c r="N42" s="5"/>
      <c r="O42" s="5"/>
      <c r="P42" s="20">
        <f t="shared" si="0"/>
        <v>61</v>
      </c>
      <c r="V42" s="1"/>
      <c r="W42" s="1"/>
      <c r="X42" s="1"/>
      <c r="Y42" s="1"/>
      <c r="Z42" s="1"/>
      <c r="AA42" s="1"/>
    </row>
    <row r="43" spans="2:27" x14ac:dyDescent="0.35">
      <c r="B43" s="7">
        <v>35</v>
      </c>
      <c r="C43" s="5" t="s">
        <v>62</v>
      </c>
      <c r="D43" s="21" t="s">
        <v>102</v>
      </c>
      <c r="E43" s="22"/>
      <c r="F43" s="22"/>
      <c r="G43" s="22"/>
      <c r="H43" s="22"/>
      <c r="I43" s="23"/>
      <c r="J43" s="5">
        <v>94</v>
      </c>
      <c r="K43" s="5">
        <v>93</v>
      </c>
      <c r="L43" s="5">
        <v>93</v>
      </c>
      <c r="M43" s="5">
        <v>95</v>
      </c>
      <c r="N43" s="5"/>
      <c r="O43" s="5"/>
      <c r="P43" s="20">
        <f t="shared" si="0"/>
        <v>62.5</v>
      </c>
      <c r="V43" s="1"/>
      <c r="W43" s="1"/>
      <c r="X43" s="1"/>
      <c r="Y43" s="1"/>
      <c r="Z43" s="1"/>
      <c r="AA43" s="1"/>
    </row>
    <row r="44" spans="2:27" x14ac:dyDescent="0.35">
      <c r="B44" s="7">
        <v>36</v>
      </c>
      <c r="C44" s="5" t="s">
        <v>63</v>
      </c>
      <c r="D44" s="21" t="s">
        <v>103</v>
      </c>
      <c r="E44" s="22"/>
      <c r="F44" s="22"/>
      <c r="G44" s="22"/>
      <c r="H44" s="22"/>
      <c r="I44" s="23"/>
      <c r="J44" s="5">
        <v>76</v>
      </c>
      <c r="K44" s="5">
        <v>83</v>
      </c>
      <c r="L44" s="5">
        <v>94</v>
      </c>
      <c r="M44" s="5">
        <v>95</v>
      </c>
      <c r="N44" s="5"/>
      <c r="O44" s="5"/>
      <c r="P44" s="20">
        <f t="shared" si="0"/>
        <v>58</v>
      </c>
      <c r="V44" s="1"/>
      <c r="W44" s="1"/>
      <c r="X44" s="1"/>
      <c r="Y44" s="1"/>
      <c r="Z44" s="1"/>
      <c r="AA44" s="1"/>
    </row>
    <row r="45" spans="2:27" x14ac:dyDescent="0.35">
      <c r="B45" s="7">
        <v>37</v>
      </c>
      <c r="C45" s="5" t="s">
        <v>65</v>
      </c>
      <c r="D45" s="46" t="s">
        <v>104</v>
      </c>
      <c r="E45" s="47"/>
      <c r="F45" s="47"/>
      <c r="G45" s="47"/>
      <c r="H45" s="47"/>
      <c r="I45" s="48"/>
      <c r="J45" s="49">
        <v>0</v>
      </c>
      <c r="K45" s="49">
        <v>0</v>
      </c>
      <c r="L45" s="49">
        <v>0</v>
      </c>
      <c r="M45" s="49">
        <v>0</v>
      </c>
      <c r="N45" s="49"/>
      <c r="O45" s="49"/>
      <c r="P45" s="20">
        <f t="shared" si="0"/>
        <v>0</v>
      </c>
      <c r="V45" s="1"/>
      <c r="W45" s="1"/>
      <c r="X45" s="1"/>
      <c r="Y45" s="1"/>
      <c r="Z45" s="1"/>
      <c r="AA45" s="1"/>
    </row>
    <row r="46" spans="2:27" x14ac:dyDescent="0.35">
      <c r="B46" s="7">
        <v>38</v>
      </c>
      <c r="C46" s="5" t="s">
        <v>64</v>
      </c>
      <c r="D46" s="21" t="s">
        <v>105</v>
      </c>
      <c r="E46" s="22"/>
      <c r="F46" s="22"/>
      <c r="G46" s="22"/>
      <c r="H46" s="22"/>
      <c r="I46" s="23"/>
      <c r="J46" s="5">
        <v>80</v>
      </c>
      <c r="K46" s="5">
        <v>94</v>
      </c>
      <c r="L46" s="5">
        <v>80</v>
      </c>
      <c r="M46" s="5">
        <v>96</v>
      </c>
      <c r="N46" s="5"/>
      <c r="O46" s="5"/>
      <c r="P46" s="20">
        <f t="shared" si="0"/>
        <v>58.333333333333336</v>
      </c>
      <c r="V46" s="1"/>
      <c r="W46" s="1"/>
      <c r="X46" s="1"/>
      <c r="Y46" s="1"/>
      <c r="Z46" s="1"/>
      <c r="AA46" s="1"/>
    </row>
    <row r="47" spans="2:27" x14ac:dyDescent="0.35">
      <c r="C47" s="25"/>
      <c r="D47" s="25"/>
      <c r="E47" s="1"/>
    </row>
    <row r="48" spans="2:27" x14ac:dyDescent="0.35">
      <c r="C48" s="25"/>
      <c r="D48" s="25"/>
      <c r="E48" s="1"/>
      <c r="H48" s="28" t="s">
        <v>18</v>
      </c>
      <c r="I48" s="28"/>
      <c r="J48" s="5">
        <f t="shared" ref="J48:P48" si="1">COUNTIF(J9:J46,"&gt;=70")</f>
        <v>32</v>
      </c>
      <c r="K48" s="5">
        <f t="shared" si="1"/>
        <v>31</v>
      </c>
      <c r="L48" s="5">
        <f t="shared" si="1"/>
        <v>28</v>
      </c>
      <c r="M48" s="5">
        <f t="shared" si="1"/>
        <v>29</v>
      </c>
      <c r="N48" s="5">
        <f t="shared" si="1"/>
        <v>0</v>
      </c>
      <c r="O48" s="5">
        <f t="shared" si="1"/>
        <v>0</v>
      </c>
      <c r="P48" s="15">
        <f t="shared" si="1"/>
        <v>0</v>
      </c>
    </row>
    <row r="49" spans="3:16" x14ac:dyDescent="0.35">
      <c r="C49" s="25"/>
      <c r="D49" s="25"/>
      <c r="E49" s="9"/>
      <c r="H49" s="28" t="s">
        <v>19</v>
      </c>
      <c r="I49" s="28"/>
      <c r="J49" s="5">
        <f t="shared" ref="J49:P49" si="2">COUNTIF(J9:J47,"&lt;70")</f>
        <v>6</v>
      </c>
      <c r="K49" s="5">
        <f t="shared" si="2"/>
        <v>7</v>
      </c>
      <c r="L49" s="5">
        <f t="shared" si="2"/>
        <v>10</v>
      </c>
      <c r="M49" s="5">
        <f t="shared" si="2"/>
        <v>9</v>
      </c>
      <c r="N49" s="5">
        <f t="shared" si="2"/>
        <v>0</v>
      </c>
      <c r="O49" s="5">
        <f t="shared" si="2"/>
        <v>0</v>
      </c>
      <c r="P49" s="15">
        <f t="shared" si="2"/>
        <v>38</v>
      </c>
    </row>
    <row r="50" spans="3:16" x14ac:dyDescent="0.35">
      <c r="C50" s="25"/>
      <c r="D50" s="25"/>
      <c r="E50" s="25"/>
      <c r="H50" s="28" t="s">
        <v>20</v>
      </c>
      <c r="I50" s="28"/>
      <c r="J50" s="5">
        <f t="shared" ref="J50:P50" si="3">COUNT(J9:J46)</f>
        <v>38</v>
      </c>
      <c r="K50" s="5">
        <f t="shared" si="3"/>
        <v>38</v>
      </c>
      <c r="L50" s="5">
        <f t="shared" si="3"/>
        <v>38</v>
      </c>
      <c r="M50" s="5">
        <f t="shared" si="3"/>
        <v>38</v>
      </c>
      <c r="N50" s="5">
        <f t="shared" si="3"/>
        <v>0</v>
      </c>
      <c r="O50" s="5">
        <f t="shared" si="3"/>
        <v>0</v>
      </c>
      <c r="P50" s="15">
        <f t="shared" si="3"/>
        <v>38</v>
      </c>
    </row>
    <row r="51" spans="3:16" x14ac:dyDescent="0.35">
      <c r="C51" s="25"/>
      <c r="D51" s="25"/>
      <c r="E51" s="1"/>
      <c r="H51" s="26" t="s">
        <v>15</v>
      </c>
      <c r="I51" s="26"/>
      <c r="J51" s="10">
        <f>J48/J50</f>
        <v>0.84210526315789469</v>
      </c>
      <c r="K51" s="12">
        <f t="shared" ref="K51:P51" si="4">K48/K50</f>
        <v>0.81578947368421051</v>
      </c>
      <c r="L51" s="12">
        <f t="shared" si="4"/>
        <v>0.73684210526315785</v>
      </c>
      <c r="M51" s="12">
        <f t="shared" si="4"/>
        <v>0.76315789473684215</v>
      </c>
      <c r="N51" s="12" t="e">
        <f t="shared" si="4"/>
        <v>#DIV/0!</v>
      </c>
      <c r="O51" s="12" t="e">
        <f t="shared" si="4"/>
        <v>#DIV/0!</v>
      </c>
      <c r="P51" s="14">
        <f t="shared" si="4"/>
        <v>0</v>
      </c>
    </row>
    <row r="52" spans="3:16" x14ac:dyDescent="0.35">
      <c r="C52" s="25"/>
      <c r="D52" s="25"/>
      <c r="E52" s="1"/>
      <c r="H52" s="26" t="s">
        <v>16</v>
      </c>
      <c r="I52" s="26"/>
      <c r="J52" s="10">
        <f>J49/J50</f>
        <v>0.15789473684210525</v>
      </c>
      <c r="K52" s="10">
        <f t="shared" ref="K52:P52" si="5">K49/K50</f>
        <v>0.18421052631578946</v>
      </c>
      <c r="L52" s="12">
        <f t="shared" si="5"/>
        <v>0.26315789473684209</v>
      </c>
      <c r="M52" s="12">
        <f t="shared" si="5"/>
        <v>0.23684210526315788</v>
      </c>
      <c r="N52" s="12" t="e">
        <f t="shared" si="5"/>
        <v>#DIV/0!</v>
      </c>
      <c r="O52" s="12" t="e">
        <f t="shared" si="5"/>
        <v>#DIV/0!</v>
      </c>
      <c r="P52" s="14">
        <f t="shared" si="5"/>
        <v>1</v>
      </c>
    </row>
    <row r="53" spans="3:16" x14ac:dyDescent="0.35">
      <c r="C53" s="25"/>
      <c r="D53" s="25"/>
      <c r="E53" s="9"/>
    </row>
    <row r="54" spans="3:16" x14ac:dyDescent="0.35">
      <c r="C54" s="1"/>
      <c r="D54" s="1"/>
      <c r="E54" s="9"/>
    </row>
    <row r="56" spans="3:16" x14ac:dyDescent="0.35">
      <c r="J56" s="27"/>
      <c r="K56" s="27"/>
      <c r="L56" s="27"/>
      <c r="M56" s="27"/>
      <c r="N56" s="27"/>
      <c r="O56" s="27"/>
    </row>
    <row r="57" spans="3:16" x14ac:dyDescent="0.35">
      <c r="J57" s="24" t="s">
        <v>17</v>
      </c>
      <c r="K57" s="24"/>
      <c r="L57" s="24"/>
      <c r="M57" s="24"/>
      <c r="N57" s="24"/>
      <c r="O57" s="24"/>
    </row>
  </sheetData>
  <mergeCells count="60">
    <mergeCell ref="D24:I24"/>
    <mergeCell ref="D18:I18"/>
    <mergeCell ref="D29:I29"/>
    <mergeCell ref="D19:I19"/>
    <mergeCell ref="D20:I20"/>
    <mergeCell ref="D21:I21"/>
    <mergeCell ref="D22:I22"/>
    <mergeCell ref="D23:I23"/>
    <mergeCell ref="D25:I25"/>
    <mergeCell ref="D26:I26"/>
    <mergeCell ref="D27:I27"/>
    <mergeCell ref="D28:I28"/>
    <mergeCell ref="D13:I13"/>
    <mergeCell ref="D14:I14"/>
    <mergeCell ref="D15:I15"/>
    <mergeCell ref="D16:I16"/>
    <mergeCell ref="D17:I17"/>
    <mergeCell ref="D6:G6"/>
    <mergeCell ref="I6:J6"/>
    <mergeCell ref="B2:O2"/>
    <mergeCell ref="C3:O3"/>
    <mergeCell ref="D4:G4"/>
    <mergeCell ref="J4:K4"/>
    <mergeCell ref="N4:O4"/>
    <mergeCell ref="D8:I8"/>
    <mergeCell ref="D9:I9"/>
    <mergeCell ref="D10:I10"/>
    <mergeCell ref="D11:I11"/>
    <mergeCell ref="D12:I12"/>
    <mergeCell ref="C50:E50"/>
    <mergeCell ref="H50:I50"/>
    <mergeCell ref="D30:I30"/>
    <mergeCell ref="D31:I31"/>
    <mergeCell ref="C47:D47"/>
    <mergeCell ref="C48:D48"/>
    <mergeCell ref="H48:I48"/>
    <mergeCell ref="C49:D49"/>
    <mergeCell ref="H49:I49"/>
    <mergeCell ref="D32:I32"/>
    <mergeCell ref="D33:I33"/>
    <mergeCell ref="D34:I34"/>
    <mergeCell ref="D35:I35"/>
    <mergeCell ref="D36:I36"/>
    <mergeCell ref="D46:I46"/>
    <mergeCell ref="D37:I37"/>
    <mergeCell ref="J57:O57"/>
    <mergeCell ref="C51:D51"/>
    <mergeCell ref="H51:I51"/>
    <mergeCell ref="C52:D52"/>
    <mergeCell ref="H52:I52"/>
    <mergeCell ref="C53:D53"/>
    <mergeCell ref="J56:O56"/>
    <mergeCell ref="D42:I42"/>
    <mergeCell ref="D43:I43"/>
    <mergeCell ref="D44:I44"/>
    <mergeCell ref="D45:I45"/>
    <mergeCell ref="D38:I38"/>
    <mergeCell ref="D39:I39"/>
    <mergeCell ref="D40:I40"/>
    <mergeCell ref="D41:I41"/>
  </mergeCells>
  <phoneticPr fontId="6" type="noConversion"/>
  <pageMargins left="0.25" right="0.25" top="0.75" bottom="0.75" header="0.3" footer="0.3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27114-34BE-45F2-8C61-8435EFC56B48}">
  <dimension ref="B2:O57"/>
  <sheetViews>
    <sheetView zoomScale="75" workbookViewId="0">
      <selection activeCell="M13" sqref="M13"/>
    </sheetView>
  </sheetViews>
  <sheetFormatPr baseColWidth="10" defaultColWidth="10.7265625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0" width="8.1796875" customWidth="1"/>
    <col min="11" max="11" width="7.54296875" customWidth="1"/>
    <col min="12" max="14" width="5.6328125" customWidth="1"/>
  </cols>
  <sheetData>
    <row r="2" spans="2:15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"/>
      <c r="M2" s="3"/>
    </row>
    <row r="3" spans="2:15" x14ac:dyDescent="0.3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1"/>
      <c r="M3" s="1"/>
    </row>
    <row r="4" spans="2:15" x14ac:dyDescent="0.35">
      <c r="C4" t="s">
        <v>0</v>
      </c>
      <c r="D4" s="33" t="s">
        <v>166</v>
      </c>
      <c r="E4" s="33"/>
      <c r="F4" s="33"/>
      <c r="G4" s="33"/>
      <c r="I4" t="s">
        <v>1</v>
      </c>
      <c r="J4" s="29" t="s">
        <v>167</v>
      </c>
      <c r="K4" s="29"/>
    </row>
    <row r="5" spans="2:15" ht="6.75" customHeight="1" x14ac:dyDescent="0.35">
      <c r="D5" s="6"/>
      <c r="E5" s="6"/>
      <c r="F5" s="6"/>
      <c r="G5" s="6"/>
    </row>
    <row r="6" spans="2:15" x14ac:dyDescent="0.35">
      <c r="C6" t="s">
        <v>3</v>
      </c>
      <c r="D6" s="29" t="s">
        <v>27</v>
      </c>
      <c r="E6" s="29"/>
      <c r="F6" s="29"/>
      <c r="G6" s="29"/>
      <c r="I6" s="25" t="s">
        <v>21</v>
      </c>
      <c r="J6" s="25"/>
      <c r="K6" s="2" t="s">
        <v>25</v>
      </c>
      <c r="L6" s="8"/>
      <c r="M6" s="8"/>
      <c r="N6" s="8"/>
      <c r="O6" s="8"/>
    </row>
    <row r="7" spans="2:15" ht="11.25" customHeight="1" x14ac:dyDescent="0.35"/>
    <row r="8" spans="2:15" x14ac:dyDescent="0.35">
      <c r="B8" s="5" t="s">
        <v>4</v>
      </c>
      <c r="C8" s="5" t="s">
        <v>6</v>
      </c>
      <c r="D8" s="28" t="s">
        <v>5</v>
      </c>
      <c r="E8" s="28"/>
      <c r="F8" s="28"/>
      <c r="G8" s="28"/>
      <c r="H8" s="28"/>
      <c r="I8" s="28"/>
      <c r="J8" s="5" t="s">
        <v>22</v>
      </c>
      <c r="K8" s="5" t="s">
        <v>23</v>
      </c>
    </row>
    <row r="9" spans="2:15" x14ac:dyDescent="0.35">
      <c r="B9" s="7">
        <v>1</v>
      </c>
      <c r="C9" s="5" t="s">
        <v>30</v>
      </c>
      <c r="D9" s="21" t="s">
        <v>68</v>
      </c>
      <c r="E9" s="22"/>
      <c r="F9" s="22"/>
      <c r="G9" s="22"/>
      <c r="H9" s="22"/>
      <c r="I9" s="23"/>
      <c r="J9" s="13"/>
      <c r="K9" s="13">
        <f t="shared" ref="K9:K46" si="0">+J9</f>
        <v>0</v>
      </c>
    </row>
    <row r="10" spans="2:15" x14ac:dyDescent="0.35">
      <c r="B10" s="7">
        <f>B9+1</f>
        <v>2</v>
      </c>
      <c r="C10" s="5" t="s">
        <v>31</v>
      </c>
      <c r="D10" s="21" t="s">
        <v>69</v>
      </c>
      <c r="E10" s="22"/>
      <c r="F10" s="22"/>
      <c r="G10" s="22"/>
      <c r="H10" s="22"/>
      <c r="I10" s="23"/>
      <c r="J10" s="13"/>
      <c r="K10" s="13">
        <f t="shared" si="0"/>
        <v>0</v>
      </c>
    </row>
    <row r="11" spans="2:15" x14ac:dyDescent="0.35">
      <c r="B11" s="7">
        <f t="shared" ref="B11:B46" si="1">B10+1</f>
        <v>3</v>
      </c>
      <c r="C11" s="5" t="s">
        <v>32</v>
      </c>
      <c r="D11" s="21" t="s">
        <v>70</v>
      </c>
      <c r="E11" s="22"/>
      <c r="F11" s="22"/>
      <c r="G11" s="22"/>
      <c r="H11" s="22"/>
      <c r="I11" s="23"/>
      <c r="J11" s="13"/>
      <c r="K11" s="13">
        <f t="shared" si="0"/>
        <v>0</v>
      </c>
    </row>
    <row r="12" spans="2:15" x14ac:dyDescent="0.35">
      <c r="B12" s="7">
        <f t="shared" si="1"/>
        <v>4</v>
      </c>
      <c r="C12" s="5" t="s">
        <v>33</v>
      </c>
      <c r="D12" s="21" t="s">
        <v>71</v>
      </c>
      <c r="E12" s="22"/>
      <c r="F12" s="22"/>
      <c r="G12" s="22"/>
      <c r="H12" s="22"/>
      <c r="I12" s="23"/>
      <c r="J12" s="13"/>
      <c r="K12" s="13">
        <f t="shared" si="0"/>
        <v>0</v>
      </c>
    </row>
    <row r="13" spans="2:15" x14ac:dyDescent="0.35">
      <c r="B13" s="7">
        <f t="shared" si="1"/>
        <v>5</v>
      </c>
      <c r="C13" s="5" t="s">
        <v>66</v>
      </c>
      <c r="D13" s="21" t="s">
        <v>72</v>
      </c>
      <c r="E13" s="22"/>
      <c r="F13" s="22"/>
      <c r="G13" s="22"/>
      <c r="H13" s="22"/>
      <c r="I13" s="23"/>
      <c r="J13" s="13"/>
      <c r="K13" s="13">
        <f t="shared" si="0"/>
        <v>0</v>
      </c>
    </row>
    <row r="14" spans="2:15" x14ac:dyDescent="0.35">
      <c r="B14" s="7">
        <f t="shared" si="1"/>
        <v>6</v>
      </c>
      <c r="C14" s="5" t="s">
        <v>34</v>
      </c>
      <c r="D14" s="21" t="s">
        <v>73</v>
      </c>
      <c r="E14" s="22"/>
      <c r="F14" s="22"/>
      <c r="G14" s="22"/>
      <c r="H14" s="22"/>
      <c r="I14" s="23"/>
      <c r="J14" s="13"/>
      <c r="K14" s="13">
        <f t="shared" si="0"/>
        <v>0</v>
      </c>
    </row>
    <row r="15" spans="2:15" x14ac:dyDescent="0.35">
      <c r="B15" s="7">
        <f t="shared" si="1"/>
        <v>7</v>
      </c>
      <c r="C15" s="5" t="s">
        <v>35</v>
      </c>
      <c r="D15" s="21" t="s">
        <v>74</v>
      </c>
      <c r="E15" s="22"/>
      <c r="F15" s="22"/>
      <c r="G15" s="22"/>
      <c r="H15" s="22"/>
      <c r="I15" s="23"/>
      <c r="J15" s="13"/>
      <c r="K15" s="13">
        <f t="shared" si="0"/>
        <v>0</v>
      </c>
    </row>
    <row r="16" spans="2:15" x14ac:dyDescent="0.35">
      <c r="B16" s="7">
        <f t="shared" si="1"/>
        <v>8</v>
      </c>
      <c r="C16" s="5" t="s">
        <v>36</v>
      </c>
      <c r="D16" s="21" t="s">
        <v>76</v>
      </c>
      <c r="E16" s="22"/>
      <c r="F16" s="22"/>
      <c r="G16" s="22"/>
      <c r="H16" s="22"/>
      <c r="I16" s="23"/>
      <c r="J16" s="13"/>
      <c r="K16" s="13">
        <f t="shared" si="0"/>
        <v>0</v>
      </c>
    </row>
    <row r="17" spans="2:11" x14ac:dyDescent="0.35">
      <c r="B17" s="7">
        <f t="shared" si="1"/>
        <v>9</v>
      </c>
      <c r="C17" s="5" t="s">
        <v>37</v>
      </c>
      <c r="D17" s="21" t="s">
        <v>75</v>
      </c>
      <c r="E17" s="22"/>
      <c r="F17" s="22"/>
      <c r="G17" s="22"/>
      <c r="H17" s="22"/>
      <c r="I17" s="23"/>
      <c r="J17" s="13"/>
      <c r="K17" s="13">
        <f t="shared" si="0"/>
        <v>0</v>
      </c>
    </row>
    <row r="18" spans="2:11" x14ac:dyDescent="0.35">
      <c r="B18" s="7">
        <f t="shared" si="1"/>
        <v>10</v>
      </c>
      <c r="C18" s="5" t="s">
        <v>38</v>
      </c>
      <c r="D18" s="21" t="s">
        <v>77</v>
      </c>
      <c r="E18" s="22"/>
      <c r="F18" s="22"/>
      <c r="G18" s="22"/>
      <c r="H18" s="22"/>
      <c r="I18" s="23"/>
      <c r="J18" s="13"/>
      <c r="K18" s="13">
        <f t="shared" si="0"/>
        <v>0</v>
      </c>
    </row>
    <row r="19" spans="2:11" x14ac:dyDescent="0.35">
      <c r="B19" s="7">
        <f t="shared" si="1"/>
        <v>11</v>
      </c>
      <c r="C19" s="5" t="s">
        <v>39</v>
      </c>
      <c r="D19" s="21" t="s">
        <v>78</v>
      </c>
      <c r="E19" s="22"/>
      <c r="F19" s="22"/>
      <c r="G19" s="22"/>
      <c r="H19" s="22"/>
      <c r="I19" s="23"/>
      <c r="J19" s="13"/>
      <c r="K19" s="13">
        <f t="shared" si="0"/>
        <v>0</v>
      </c>
    </row>
    <row r="20" spans="2:11" x14ac:dyDescent="0.35">
      <c r="B20" s="7">
        <f t="shared" si="1"/>
        <v>12</v>
      </c>
      <c r="C20" s="5" t="s">
        <v>40</v>
      </c>
      <c r="D20" s="21" t="s">
        <v>79</v>
      </c>
      <c r="E20" s="22"/>
      <c r="F20" s="22"/>
      <c r="G20" s="22"/>
      <c r="H20" s="22"/>
      <c r="I20" s="23"/>
      <c r="J20" s="13"/>
      <c r="K20" s="13">
        <f t="shared" si="0"/>
        <v>0</v>
      </c>
    </row>
    <row r="21" spans="2:11" x14ac:dyDescent="0.35">
      <c r="B21" s="7">
        <f t="shared" si="1"/>
        <v>13</v>
      </c>
      <c r="C21" s="5" t="s">
        <v>41</v>
      </c>
      <c r="D21" s="21" t="s">
        <v>80</v>
      </c>
      <c r="E21" s="22"/>
      <c r="F21" s="22"/>
      <c r="G21" s="22"/>
      <c r="H21" s="22"/>
      <c r="I21" s="23"/>
      <c r="J21" s="13"/>
      <c r="K21" s="13">
        <f t="shared" si="0"/>
        <v>0</v>
      </c>
    </row>
    <row r="22" spans="2:11" x14ac:dyDescent="0.35">
      <c r="B22" s="7">
        <f t="shared" si="1"/>
        <v>14</v>
      </c>
      <c r="C22" s="5" t="s">
        <v>42</v>
      </c>
      <c r="D22" s="21" t="s">
        <v>81</v>
      </c>
      <c r="E22" s="22"/>
      <c r="F22" s="22"/>
      <c r="G22" s="22"/>
      <c r="H22" s="22"/>
      <c r="I22" s="23"/>
      <c r="J22" s="13"/>
      <c r="K22" s="13">
        <f t="shared" si="0"/>
        <v>0</v>
      </c>
    </row>
    <row r="23" spans="2:11" x14ac:dyDescent="0.35">
      <c r="B23" s="7">
        <f t="shared" si="1"/>
        <v>15</v>
      </c>
      <c r="C23" s="5" t="s">
        <v>43</v>
      </c>
      <c r="D23" s="21" t="s">
        <v>82</v>
      </c>
      <c r="E23" s="22"/>
      <c r="F23" s="22"/>
      <c r="G23" s="22"/>
      <c r="H23" s="22"/>
      <c r="I23" s="23"/>
      <c r="J23" s="13"/>
      <c r="K23" s="13">
        <f t="shared" si="0"/>
        <v>0</v>
      </c>
    </row>
    <row r="24" spans="2:11" x14ac:dyDescent="0.35">
      <c r="B24" s="7">
        <f t="shared" si="1"/>
        <v>16</v>
      </c>
      <c r="C24" s="5" t="s">
        <v>44</v>
      </c>
      <c r="D24" s="21" t="s">
        <v>83</v>
      </c>
      <c r="E24" s="22"/>
      <c r="F24" s="22"/>
      <c r="G24" s="22"/>
      <c r="H24" s="22"/>
      <c r="I24" s="23"/>
      <c r="J24" s="13"/>
      <c r="K24" s="13">
        <f t="shared" si="0"/>
        <v>0</v>
      </c>
    </row>
    <row r="25" spans="2:11" x14ac:dyDescent="0.35">
      <c r="B25" s="7">
        <f t="shared" si="1"/>
        <v>17</v>
      </c>
      <c r="C25" s="5" t="s">
        <v>45</v>
      </c>
      <c r="D25" s="21" t="s">
        <v>84</v>
      </c>
      <c r="E25" s="22"/>
      <c r="F25" s="22"/>
      <c r="G25" s="22"/>
      <c r="H25" s="22"/>
      <c r="I25" s="23"/>
      <c r="J25" s="13"/>
      <c r="K25" s="13">
        <f t="shared" si="0"/>
        <v>0</v>
      </c>
    </row>
    <row r="26" spans="2:11" x14ac:dyDescent="0.35">
      <c r="B26" s="7">
        <f t="shared" si="1"/>
        <v>18</v>
      </c>
      <c r="C26" s="5" t="s">
        <v>46</v>
      </c>
      <c r="D26" s="21" t="s">
        <v>85</v>
      </c>
      <c r="E26" s="22"/>
      <c r="F26" s="22"/>
      <c r="G26" s="22"/>
      <c r="H26" s="22"/>
      <c r="I26" s="23"/>
      <c r="J26" s="13"/>
      <c r="K26" s="13">
        <f t="shared" si="0"/>
        <v>0</v>
      </c>
    </row>
    <row r="27" spans="2:11" x14ac:dyDescent="0.35">
      <c r="B27" s="7">
        <f t="shared" si="1"/>
        <v>19</v>
      </c>
      <c r="C27" s="5" t="s">
        <v>47</v>
      </c>
      <c r="D27" s="21" t="s">
        <v>86</v>
      </c>
      <c r="E27" s="22"/>
      <c r="F27" s="22"/>
      <c r="G27" s="22"/>
      <c r="H27" s="22"/>
      <c r="I27" s="23"/>
      <c r="J27" s="13"/>
      <c r="K27" s="13">
        <f t="shared" si="0"/>
        <v>0</v>
      </c>
    </row>
    <row r="28" spans="2:11" x14ac:dyDescent="0.35">
      <c r="B28" s="7">
        <f t="shared" si="1"/>
        <v>20</v>
      </c>
      <c r="C28" s="5" t="s">
        <v>48</v>
      </c>
      <c r="D28" s="21" t="s">
        <v>87</v>
      </c>
      <c r="E28" s="22"/>
      <c r="F28" s="22"/>
      <c r="G28" s="22"/>
      <c r="H28" s="22"/>
      <c r="I28" s="23"/>
      <c r="J28" s="13"/>
      <c r="K28" s="13">
        <f t="shared" si="0"/>
        <v>0</v>
      </c>
    </row>
    <row r="29" spans="2:11" x14ac:dyDescent="0.35">
      <c r="B29" s="7">
        <f t="shared" si="1"/>
        <v>21</v>
      </c>
      <c r="C29" s="5" t="s">
        <v>49</v>
      </c>
      <c r="D29" s="21" t="s">
        <v>88</v>
      </c>
      <c r="E29" s="22"/>
      <c r="F29" s="22"/>
      <c r="G29" s="22"/>
      <c r="H29" s="22"/>
      <c r="I29" s="23"/>
      <c r="J29" s="13"/>
      <c r="K29" s="13">
        <f t="shared" si="0"/>
        <v>0</v>
      </c>
    </row>
    <row r="30" spans="2:11" x14ac:dyDescent="0.35">
      <c r="B30" s="7">
        <f t="shared" si="1"/>
        <v>22</v>
      </c>
      <c r="C30" s="5" t="s">
        <v>50</v>
      </c>
      <c r="D30" s="21" t="s">
        <v>89</v>
      </c>
      <c r="E30" s="22"/>
      <c r="F30" s="22"/>
      <c r="G30" s="22"/>
      <c r="H30" s="22"/>
      <c r="I30" s="23"/>
      <c r="J30" s="13"/>
      <c r="K30" s="13">
        <f t="shared" si="0"/>
        <v>0</v>
      </c>
    </row>
    <row r="31" spans="2:11" x14ac:dyDescent="0.35">
      <c r="B31" s="7">
        <f t="shared" si="1"/>
        <v>23</v>
      </c>
      <c r="C31" s="5" t="s">
        <v>51</v>
      </c>
      <c r="D31" s="21" t="s">
        <v>90</v>
      </c>
      <c r="E31" s="22"/>
      <c r="F31" s="22"/>
      <c r="G31" s="22"/>
      <c r="H31" s="22"/>
      <c r="I31" s="23"/>
      <c r="J31" s="13"/>
      <c r="K31" s="13">
        <f t="shared" si="0"/>
        <v>0</v>
      </c>
    </row>
    <row r="32" spans="2:11" x14ac:dyDescent="0.35">
      <c r="B32" s="7">
        <f t="shared" si="1"/>
        <v>24</v>
      </c>
      <c r="C32" s="5" t="s">
        <v>52</v>
      </c>
      <c r="D32" s="21" t="s">
        <v>91</v>
      </c>
      <c r="E32" s="22"/>
      <c r="F32" s="22"/>
      <c r="G32" s="22"/>
      <c r="H32" s="22"/>
      <c r="I32" s="23"/>
      <c r="J32" s="13"/>
      <c r="K32" s="13">
        <f t="shared" si="0"/>
        <v>0</v>
      </c>
    </row>
    <row r="33" spans="2:11" x14ac:dyDescent="0.35">
      <c r="B33" s="7">
        <f t="shared" si="1"/>
        <v>25</v>
      </c>
      <c r="C33" s="5" t="s">
        <v>53</v>
      </c>
      <c r="D33" s="21" t="s">
        <v>92</v>
      </c>
      <c r="E33" s="22"/>
      <c r="F33" s="22"/>
      <c r="G33" s="22"/>
      <c r="H33" s="22"/>
      <c r="I33" s="23"/>
      <c r="J33" s="13"/>
      <c r="K33" s="13">
        <f t="shared" si="0"/>
        <v>0</v>
      </c>
    </row>
    <row r="34" spans="2:11" x14ac:dyDescent="0.35">
      <c r="B34" s="7">
        <f t="shared" si="1"/>
        <v>26</v>
      </c>
      <c r="C34" s="5" t="s">
        <v>54</v>
      </c>
      <c r="D34" s="21" t="s">
        <v>93</v>
      </c>
      <c r="E34" s="22"/>
      <c r="F34" s="22"/>
      <c r="G34" s="22"/>
      <c r="H34" s="22"/>
      <c r="I34" s="23"/>
      <c r="J34" s="13"/>
      <c r="K34" s="13">
        <f t="shared" si="0"/>
        <v>0</v>
      </c>
    </row>
    <row r="35" spans="2:11" x14ac:dyDescent="0.35">
      <c r="B35" s="7">
        <f t="shared" si="1"/>
        <v>27</v>
      </c>
      <c r="C35" s="5" t="s">
        <v>55</v>
      </c>
      <c r="D35" s="21" t="s">
        <v>94</v>
      </c>
      <c r="E35" s="22"/>
      <c r="F35" s="22"/>
      <c r="G35" s="22"/>
      <c r="H35" s="22"/>
      <c r="I35" s="23"/>
      <c r="J35" s="13"/>
      <c r="K35" s="13">
        <f t="shared" si="0"/>
        <v>0</v>
      </c>
    </row>
    <row r="36" spans="2:11" x14ac:dyDescent="0.35">
      <c r="B36" s="7">
        <f t="shared" si="1"/>
        <v>28</v>
      </c>
      <c r="C36" s="5" t="s">
        <v>56</v>
      </c>
      <c r="D36" s="21" t="s">
        <v>95</v>
      </c>
      <c r="E36" s="22"/>
      <c r="F36" s="22"/>
      <c r="G36" s="22"/>
      <c r="H36" s="22"/>
      <c r="I36" s="23"/>
      <c r="J36" s="13"/>
      <c r="K36" s="13">
        <f t="shared" si="0"/>
        <v>0</v>
      </c>
    </row>
    <row r="37" spans="2:11" x14ac:dyDescent="0.35">
      <c r="B37" s="7">
        <f t="shared" si="1"/>
        <v>29</v>
      </c>
      <c r="C37" s="5" t="s">
        <v>57</v>
      </c>
      <c r="D37" s="21" t="s">
        <v>96</v>
      </c>
      <c r="E37" s="22"/>
      <c r="F37" s="22"/>
      <c r="G37" s="22"/>
      <c r="H37" s="22"/>
      <c r="I37" s="23"/>
      <c r="J37" s="13"/>
      <c r="K37" s="13">
        <f t="shared" si="0"/>
        <v>0</v>
      </c>
    </row>
    <row r="38" spans="2:11" x14ac:dyDescent="0.35">
      <c r="B38" s="7">
        <f t="shared" si="1"/>
        <v>30</v>
      </c>
      <c r="C38" s="5" t="s">
        <v>58</v>
      </c>
      <c r="D38" s="21" t="s">
        <v>97</v>
      </c>
      <c r="E38" s="22"/>
      <c r="F38" s="22"/>
      <c r="G38" s="22"/>
      <c r="H38" s="22"/>
      <c r="I38" s="23"/>
      <c r="J38" s="13"/>
      <c r="K38" s="13">
        <f t="shared" si="0"/>
        <v>0</v>
      </c>
    </row>
    <row r="39" spans="2:11" x14ac:dyDescent="0.35">
      <c r="B39" s="7">
        <f t="shared" si="1"/>
        <v>31</v>
      </c>
      <c r="C39" s="5" t="s">
        <v>59</v>
      </c>
      <c r="D39" s="21" t="s">
        <v>98</v>
      </c>
      <c r="E39" s="22"/>
      <c r="F39" s="22"/>
      <c r="G39" s="22"/>
      <c r="H39" s="22"/>
      <c r="I39" s="23"/>
      <c r="J39" s="13"/>
      <c r="K39" s="13">
        <f t="shared" si="0"/>
        <v>0</v>
      </c>
    </row>
    <row r="40" spans="2:11" x14ac:dyDescent="0.35">
      <c r="B40" s="7">
        <f t="shared" si="1"/>
        <v>32</v>
      </c>
      <c r="C40" s="5" t="s">
        <v>67</v>
      </c>
      <c r="D40" s="21" t="s">
        <v>99</v>
      </c>
      <c r="E40" s="22"/>
      <c r="F40" s="22"/>
      <c r="G40" s="22"/>
      <c r="H40" s="22"/>
      <c r="I40" s="23"/>
      <c r="J40" s="13"/>
      <c r="K40" s="13">
        <f t="shared" si="0"/>
        <v>0</v>
      </c>
    </row>
    <row r="41" spans="2:11" x14ac:dyDescent="0.35">
      <c r="B41" s="7">
        <f t="shared" si="1"/>
        <v>33</v>
      </c>
      <c r="C41" s="5" t="s">
        <v>60</v>
      </c>
      <c r="D41" s="21" t="s">
        <v>100</v>
      </c>
      <c r="E41" s="22"/>
      <c r="F41" s="22"/>
      <c r="G41" s="22"/>
      <c r="H41" s="22"/>
      <c r="I41" s="23"/>
      <c r="J41" s="13"/>
      <c r="K41" s="13">
        <f t="shared" si="0"/>
        <v>0</v>
      </c>
    </row>
    <row r="42" spans="2:11" x14ac:dyDescent="0.35">
      <c r="B42" s="7">
        <f t="shared" si="1"/>
        <v>34</v>
      </c>
      <c r="C42" s="5" t="s">
        <v>61</v>
      </c>
      <c r="D42" s="21" t="s">
        <v>101</v>
      </c>
      <c r="E42" s="22"/>
      <c r="F42" s="22"/>
      <c r="G42" s="22"/>
      <c r="H42" s="22"/>
      <c r="I42" s="23"/>
      <c r="J42" s="13"/>
      <c r="K42" s="13">
        <f t="shared" si="0"/>
        <v>0</v>
      </c>
    </row>
    <row r="43" spans="2:11" x14ac:dyDescent="0.35">
      <c r="B43" s="7">
        <f t="shared" si="1"/>
        <v>35</v>
      </c>
      <c r="C43" s="5" t="s">
        <v>62</v>
      </c>
      <c r="D43" s="21" t="s">
        <v>102</v>
      </c>
      <c r="E43" s="22"/>
      <c r="F43" s="22"/>
      <c r="G43" s="22"/>
      <c r="H43" s="22"/>
      <c r="I43" s="23"/>
      <c r="J43" s="13"/>
      <c r="K43" s="13">
        <f t="shared" si="0"/>
        <v>0</v>
      </c>
    </row>
    <row r="44" spans="2:11" x14ac:dyDescent="0.35">
      <c r="B44" s="7">
        <f t="shared" si="1"/>
        <v>36</v>
      </c>
      <c r="C44" s="5" t="s">
        <v>63</v>
      </c>
      <c r="D44" s="21" t="s">
        <v>103</v>
      </c>
      <c r="E44" s="22"/>
      <c r="F44" s="22"/>
      <c r="G44" s="22"/>
      <c r="H44" s="22"/>
      <c r="I44" s="23"/>
      <c r="J44" s="13"/>
      <c r="K44" s="13">
        <f t="shared" si="0"/>
        <v>0</v>
      </c>
    </row>
    <row r="45" spans="2:11" x14ac:dyDescent="0.35">
      <c r="B45" s="7">
        <f t="shared" si="1"/>
        <v>37</v>
      </c>
      <c r="C45" s="5" t="s">
        <v>65</v>
      </c>
      <c r="D45" s="21" t="s">
        <v>104</v>
      </c>
      <c r="E45" s="22"/>
      <c r="F45" s="22"/>
      <c r="G45" s="22"/>
      <c r="H45" s="22"/>
      <c r="I45" s="23"/>
      <c r="J45" s="13"/>
      <c r="K45" s="13">
        <f t="shared" si="0"/>
        <v>0</v>
      </c>
    </row>
    <row r="46" spans="2:11" x14ac:dyDescent="0.35">
      <c r="B46" s="7">
        <f t="shared" si="1"/>
        <v>38</v>
      </c>
      <c r="C46" s="5" t="s">
        <v>64</v>
      </c>
      <c r="D46" s="21" t="s">
        <v>105</v>
      </c>
      <c r="E46" s="22"/>
      <c r="F46" s="22"/>
      <c r="G46" s="22"/>
      <c r="H46" s="22"/>
      <c r="I46" s="23"/>
      <c r="J46" s="13"/>
      <c r="K46" s="13">
        <f t="shared" si="0"/>
        <v>0</v>
      </c>
    </row>
    <row r="47" spans="2:11" x14ac:dyDescent="0.35">
      <c r="C47" s="36"/>
      <c r="D47" s="36"/>
      <c r="E47" s="1"/>
    </row>
    <row r="48" spans="2:11" x14ac:dyDescent="0.35">
      <c r="C48" s="25"/>
      <c r="D48" s="25"/>
      <c r="E48" s="1"/>
      <c r="H48" s="34" t="s">
        <v>18</v>
      </c>
      <c r="I48" s="35"/>
      <c r="J48" s="5">
        <f>COUNTIF(K9:K46,"&gt;=70")</f>
        <v>0</v>
      </c>
      <c r="K48" s="1"/>
    </row>
    <row r="49" spans="3:11" x14ac:dyDescent="0.35">
      <c r="C49" s="25"/>
      <c r="D49" s="25"/>
      <c r="E49" s="9"/>
      <c r="H49" s="34" t="s">
        <v>19</v>
      </c>
      <c r="I49" s="35"/>
      <c r="J49" s="5">
        <f>COUNTIF(K9:K46,"&lt;70")</f>
        <v>38</v>
      </c>
      <c r="K49" s="1"/>
    </row>
    <row r="50" spans="3:11" x14ac:dyDescent="0.35">
      <c r="C50" s="25"/>
      <c r="D50" s="25"/>
      <c r="E50" s="25"/>
      <c r="H50" s="34" t="s">
        <v>20</v>
      </c>
      <c r="I50" s="35"/>
      <c r="J50" s="5">
        <f>COUNT(J9:J46)</f>
        <v>0</v>
      </c>
      <c r="K50" s="1"/>
    </row>
    <row r="51" spans="3:11" x14ac:dyDescent="0.35">
      <c r="C51" s="25"/>
      <c r="D51" s="25"/>
      <c r="E51" s="1"/>
      <c r="H51" s="37" t="s">
        <v>15</v>
      </c>
      <c r="I51" s="38"/>
      <c r="J51" s="10" t="e">
        <f>J48/J50</f>
        <v>#DIV/0!</v>
      </c>
      <c r="K51" s="16"/>
    </row>
    <row r="52" spans="3:11" x14ac:dyDescent="0.35">
      <c r="C52" s="25"/>
      <c r="D52" s="25"/>
      <c r="E52" s="1"/>
      <c r="H52" s="37" t="s">
        <v>16</v>
      </c>
      <c r="I52" s="38"/>
      <c r="J52" s="10" t="e">
        <f>J49/J50</f>
        <v>#DIV/0!</v>
      </c>
      <c r="K52" s="17"/>
    </row>
    <row r="53" spans="3:11" x14ac:dyDescent="0.35">
      <c r="C53" s="25"/>
      <c r="D53" s="25"/>
      <c r="E53" s="9"/>
    </row>
    <row r="54" spans="3:11" x14ac:dyDescent="0.35">
      <c r="C54" s="1"/>
      <c r="D54" s="1"/>
      <c r="E54" s="9"/>
    </row>
    <row r="56" spans="3:11" x14ac:dyDescent="0.35">
      <c r="J56" s="25"/>
      <c r="K56" s="25"/>
    </row>
    <row r="57" spans="3:11" x14ac:dyDescent="0.35">
      <c r="J57" s="31"/>
      <c r="K57" s="31"/>
    </row>
  </sheetData>
  <mergeCells count="59">
    <mergeCell ref="D43:I43"/>
    <mergeCell ref="D44:I44"/>
    <mergeCell ref="D45:I45"/>
    <mergeCell ref="D46:I4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J57:K57"/>
    <mergeCell ref="C51:D51"/>
    <mergeCell ref="H51:I51"/>
    <mergeCell ref="C52:D52"/>
    <mergeCell ref="H52:I52"/>
    <mergeCell ref="C53:D53"/>
    <mergeCell ref="J56:K56"/>
    <mergeCell ref="C50:E50"/>
    <mergeCell ref="H50:I50"/>
    <mergeCell ref="C47:D47"/>
    <mergeCell ref="C48:D48"/>
    <mergeCell ref="H48:I48"/>
    <mergeCell ref="C49:D49"/>
    <mergeCell ref="H49:I49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32:I32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29:I29"/>
    <mergeCell ref="D30:I30"/>
    <mergeCell ref="D31:I31"/>
    <mergeCell ref="B2:K2"/>
    <mergeCell ref="C3:K3"/>
    <mergeCell ref="D4:G4"/>
    <mergeCell ref="J4:K4"/>
    <mergeCell ref="D6:G6"/>
    <mergeCell ref="I6:J6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B5CCD-4450-4073-B81E-56A91748C011}">
  <dimension ref="B2:Y49"/>
  <sheetViews>
    <sheetView topLeftCell="B1" zoomScale="71" zoomScaleNormal="70" workbookViewId="0">
      <selection activeCell="U30" sqref="U30"/>
    </sheetView>
  </sheetViews>
  <sheetFormatPr baseColWidth="10" defaultColWidth="10.7265625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0" width="7.08984375" customWidth="1"/>
    <col min="11" max="12" width="5.6328125" customWidth="1"/>
    <col min="13" max="13" width="6.453125" customWidth="1"/>
    <col min="14" max="14" width="7.36328125" customWidth="1"/>
    <col min="15" max="16" width="5.6328125" customWidth="1"/>
  </cols>
  <sheetData>
    <row r="2" spans="2:25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"/>
      <c r="O2" s="3"/>
    </row>
    <row r="3" spans="2:25" x14ac:dyDescent="0.3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1"/>
      <c r="O3" s="1"/>
    </row>
    <row r="4" spans="2:25" x14ac:dyDescent="0.35">
      <c r="C4" t="s">
        <v>0</v>
      </c>
      <c r="D4" s="29" t="s">
        <v>28</v>
      </c>
      <c r="E4" s="29"/>
      <c r="F4" s="29"/>
      <c r="G4" s="29"/>
      <c r="I4" t="s">
        <v>1</v>
      </c>
      <c r="J4" s="29" t="s">
        <v>29</v>
      </c>
      <c r="K4" s="29"/>
      <c r="M4" t="s">
        <v>2</v>
      </c>
      <c r="N4" s="39">
        <v>45812</v>
      </c>
      <c r="O4" s="39"/>
      <c r="P4" s="39"/>
    </row>
    <row r="5" spans="2:25" ht="6.75" customHeight="1" x14ac:dyDescent="0.35">
      <c r="D5" s="6"/>
      <c r="E5" s="6"/>
      <c r="F5" s="6"/>
      <c r="G5" s="6"/>
    </row>
    <row r="6" spans="2:25" x14ac:dyDescent="0.35">
      <c r="C6" t="s">
        <v>3</v>
      </c>
      <c r="D6" s="29" t="s">
        <v>27</v>
      </c>
      <c r="E6" s="29"/>
      <c r="F6" s="29"/>
      <c r="G6" s="29"/>
      <c r="I6" s="25" t="s">
        <v>21</v>
      </c>
      <c r="J6" s="25"/>
      <c r="K6" s="2" t="s">
        <v>25</v>
      </c>
      <c r="L6" s="8"/>
      <c r="M6" s="8"/>
    </row>
    <row r="7" spans="2:25" ht="11.25" customHeight="1" x14ac:dyDescent="0.35"/>
    <row r="8" spans="2:25" x14ac:dyDescent="0.35">
      <c r="B8" s="4" t="s">
        <v>4</v>
      </c>
      <c r="C8" s="5" t="s">
        <v>6</v>
      </c>
      <c r="D8" s="28" t="s">
        <v>5</v>
      </c>
      <c r="E8" s="28"/>
      <c r="F8" s="28"/>
      <c r="G8" s="28"/>
      <c r="H8" s="28"/>
      <c r="I8" s="28"/>
      <c r="J8" s="5" t="s">
        <v>7</v>
      </c>
      <c r="K8" s="5" t="s">
        <v>10</v>
      </c>
      <c r="L8" s="5" t="s">
        <v>11</v>
      </c>
      <c r="M8" s="5" t="s">
        <v>12</v>
      </c>
      <c r="N8" s="11" t="s">
        <v>24</v>
      </c>
    </row>
    <row r="9" spans="2:25" x14ac:dyDescent="0.35">
      <c r="B9" s="7">
        <v>1</v>
      </c>
      <c r="C9" s="7" t="s">
        <v>106</v>
      </c>
      <c r="D9" s="21" t="s">
        <v>136</v>
      </c>
      <c r="E9" s="22"/>
      <c r="F9" s="22"/>
      <c r="G9" s="22"/>
      <c r="H9" s="22"/>
      <c r="I9" s="23"/>
      <c r="J9" s="5">
        <v>93</v>
      </c>
      <c r="K9" s="5">
        <v>97</v>
      </c>
      <c r="L9" s="5">
        <v>94</v>
      </c>
      <c r="M9" s="5"/>
      <c r="N9" s="18">
        <f>SUM(J9:M9)/4</f>
        <v>71</v>
      </c>
      <c r="T9" s="1"/>
      <c r="U9" s="1"/>
      <c r="V9" s="1"/>
      <c r="W9" s="1"/>
      <c r="X9" s="1"/>
      <c r="Y9" s="1"/>
    </row>
    <row r="10" spans="2:25" x14ac:dyDescent="0.35">
      <c r="B10" s="7">
        <v>2</v>
      </c>
      <c r="C10" s="7" t="s">
        <v>107</v>
      </c>
      <c r="D10" s="21" t="s">
        <v>137</v>
      </c>
      <c r="E10" s="22"/>
      <c r="F10" s="22"/>
      <c r="G10" s="22"/>
      <c r="H10" s="22"/>
      <c r="I10" s="23"/>
      <c r="J10" s="5">
        <v>90</v>
      </c>
      <c r="K10" s="5">
        <v>100</v>
      </c>
      <c r="L10" s="5">
        <v>100</v>
      </c>
      <c r="M10" s="5"/>
      <c r="N10" s="18">
        <f t="shared" ref="N10:N38" si="0">SUM(J10:M10)/4</f>
        <v>72.5</v>
      </c>
      <c r="T10" s="1"/>
      <c r="U10" s="1"/>
      <c r="V10" s="1"/>
      <c r="W10" s="1"/>
      <c r="X10" s="1"/>
      <c r="Y10" s="1"/>
    </row>
    <row r="11" spans="2:25" x14ac:dyDescent="0.35">
      <c r="B11" s="7">
        <v>3</v>
      </c>
      <c r="C11" s="7" t="s">
        <v>108</v>
      </c>
      <c r="D11" s="21" t="s">
        <v>138</v>
      </c>
      <c r="E11" s="22"/>
      <c r="F11" s="22"/>
      <c r="G11" s="22"/>
      <c r="H11" s="22"/>
      <c r="I11" s="23"/>
      <c r="J11" s="5">
        <v>95</v>
      </c>
      <c r="K11" s="5">
        <v>100</v>
      </c>
      <c r="L11" s="5">
        <v>96</v>
      </c>
      <c r="M11" s="5"/>
      <c r="N11" s="18">
        <f t="shared" si="0"/>
        <v>72.75</v>
      </c>
      <c r="T11" s="1"/>
      <c r="U11" s="1"/>
      <c r="V11" s="1"/>
      <c r="W11" s="1"/>
      <c r="X11" s="1"/>
      <c r="Y11" s="1"/>
    </row>
    <row r="12" spans="2:25" x14ac:dyDescent="0.35">
      <c r="B12" s="7">
        <v>4</v>
      </c>
      <c r="C12" s="7" t="s">
        <v>109</v>
      </c>
      <c r="D12" s="21" t="s">
        <v>139</v>
      </c>
      <c r="E12" s="22"/>
      <c r="F12" s="22"/>
      <c r="G12" s="22"/>
      <c r="H12" s="22"/>
      <c r="I12" s="23"/>
      <c r="J12" s="5">
        <v>88</v>
      </c>
      <c r="K12" s="5">
        <v>88</v>
      </c>
      <c r="L12" s="5">
        <v>92</v>
      </c>
      <c r="M12" s="5"/>
      <c r="N12" s="18">
        <f t="shared" si="0"/>
        <v>67</v>
      </c>
      <c r="T12" s="1"/>
      <c r="U12" s="1"/>
      <c r="V12" s="1"/>
      <c r="W12" s="1"/>
      <c r="X12" s="1"/>
      <c r="Y12" s="1"/>
    </row>
    <row r="13" spans="2:25" x14ac:dyDescent="0.35">
      <c r="B13" s="7">
        <v>5</v>
      </c>
      <c r="C13" s="7" t="s">
        <v>110</v>
      </c>
      <c r="D13" s="21" t="s">
        <v>140</v>
      </c>
      <c r="E13" s="22"/>
      <c r="F13" s="22"/>
      <c r="G13" s="22"/>
      <c r="H13" s="22"/>
      <c r="I13" s="23"/>
      <c r="J13" s="5">
        <v>0</v>
      </c>
      <c r="K13" s="5">
        <v>100</v>
      </c>
      <c r="L13" s="5">
        <v>98</v>
      </c>
      <c r="M13" s="5"/>
      <c r="N13" s="18">
        <f t="shared" si="0"/>
        <v>49.5</v>
      </c>
      <c r="T13" s="1"/>
      <c r="U13" s="1"/>
      <c r="V13" s="1"/>
      <c r="W13" s="1"/>
      <c r="X13" s="1"/>
      <c r="Y13" s="1"/>
    </row>
    <row r="14" spans="2:25" x14ac:dyDescent="0.35">
      <c r="B14" s="7">
        <v>6</v>
      </c>
      <c r="C14" s="7" t="s">
        <v>111</v>
      </c>
      <c r="D14" s="43" t="s">
        <v>155</v>
      </c>
      <c r="E14" s="44"/>
      <c r="F14" s="44"/>
      <c r="G14" s="44"/>
      <c r="H14" s="44"/>
      <c r="I14" s="45"/>
      <c r="J14" s="5">
        <v>93</v>
      </c>
      <c r="K14" s="5">
        <v>97</v>
      </c>
      <c r="L14" s="5">
        <v>98</v>
      </c>
      <c r="M14" s="5"/>
      <c r="N14" s="18">
        <f t="shared" si="0"/>
        <v>72</v>
      </c>
      <c r="T14" s="1"/>
      <c r="U14" s="1"/>
      <c r="V14" s="1"/>
      <c r="W14" s="1"/>
      <c r="X14" s="1"/>
      <c r="Y14" s="1"/>
    </row>
    <row r="15" spans="2:25" x14ac:dyDescent="0.35">
      <c r="B15" s="7">
        <v>7</v>
      </c>
      <c r="C15" s="7" t="s">
        <v>112</v>
      </c>
      <c r="D15" s="21" t="s">
        <v>141</v>
      </c>
      <c r="E15" s="22"/>
      <c r="F15" s="22"/>
      <c r="G15" s="22"/>
      <c r="H15" s="22"/>
      <c r="I15" s="23"/>
      <c r="J15" s="5">
        <v>93</v>
      </c>
      <c r="K15" s="5">
        <v>100</v>
      </c>
      <c r="L15" s="5">
        <v>96</v>
      </c>
      <c r="M15" s="5"/>
      <c r="N15" s="18">
        <f t="shared" si="0"/>
        <v>72.25</v>
      </c>
      <c r="T15" s="1"/>
      <c r="U15" s="1"/>
      <c r="V15" s="1"/>
      <c r="W15" s="1"/>
      <c r="X15" s="1"/>
      <c r="Y15" s="1"/>
    </row>
    <row r="16" spans="2:25" x14ac:dyDescent="0.35">
      <c r="B16" s="7">
        <v>8</v>
      </c>
      <c r="C16" s="7" t="s">
        <v>113</v>
      </c>
      <c r="D16" s="40" t="s">
        <v>142</v>
      </c>
      <c r="E16" s="41"/>
      <c r="F16" s="41"/>
      <c r="G16" s="41"/>
      <c r="H16" s="41"/>
      <c r="I16" s="42"/>
      <c r="J16" s="5">
        <v>95</v>
      </c>
      <c r="K16" s="5">
        <v>100</v>
      </c>
      <c r="L16" s="5">
        <v>96</v>
      </c>
      <c r="M16" s="5"/>
      <c r="N16" s="18">
        <f t="shared" si="0"/>
        <v>72.75</v>
      </c>
      <c r="T16" s="1"/>
      <c r="U16" s="1"/>
      <c r="V16" s="1"/>
      <c r="W16" s="1"/>
      <c r="X16" s="1"/>
      <c r="Y16" s="1"/>
    </row>
    <row r="17" spans="2:25" x14ac:dyDescent="0.35">
      <c r="B17" s="7">
        <v>9</v>
      </c>
      <c r="C17" s="7" t="s">
        <v>114</v>
      </c>
      <c r="D17" s="40" t="s">
        <v>143</v>
      </c>
      <c r="E17" s="41"/>
      <c r="F17" s="41"/>
      <c r="G17" s="41"/>
      <c r="H17" s="41"/>
      <c r="I17" s="42"/>
      <c r="J17" s="5">
        <v>90</v>
      </c>
      <c r="K17" s="5">
        <v>94</v>
      </c>
      <c r="L17" s="5">
        <v>98</v>
      </c>
      <c r="M17" s="5"/>
      <c r="N17" s="18">
        <f t="shared" si="0"/>
        <v>70.5</v>
      </c>
      <c r="T17" s="1"/>
      <c r="U17" s="1"/>
      <c r="V17" s="1"/>
      <c r="W17" s="1"/>
      <c r="X17" s="1"/>
      <c r="Y17" s="1"/>
    </row>
    <row r="18" spans="2:25" x14ac:dyDescent="0.35">
      <c r="B18" s="7">
        <v>10</v>
      </c>
      <c r="C18" s="7" t="s">
        <v>115</v>
      </c>
      <c r="D18" s="40" t="s">
        <v>154</v>
      </c>
      <c r="E18" s="41"/>
      <c r="F18" s="41"/>
      <c r="G18" s="41"/>
      <c r="H18" s="41"/>
      <c r="I18" s="42"/>
      <c r="J18" s="5">
        <v>80</v>
      </c>
      <c r="K18" s="5">
        <v>97</v>
      </c>
      <c r="L18" s="5">
        <v>96</v>
      </c>
      <c r="M18" s="5"/>
      <c r="N18" s="18">
        <f t="shared" si="0"/>
        <v>68.25</v>
      </c>
      <c r="T18" s="1"/>
      <c r="U18" s="1"/>
      <c r="V18" s="1"/>
      <c r="W18" s="1"/>
      <c r="X18" s="1"/>
      <c r="Y18" s="1"/>
    </row>
    <row r="19" spans="2:25" x14ac:dyDescent="0.35">
      <c r="B19" s="7">
        <v>11</v>
      </c>
      <c r="C19" s="7" t="s">
        <v>116</v>
      </c>
      <c r="D19" s="40" t="s">
        <v>144</v>
      </c>
      <c r="E19" s="41"/>
      <c r="F19" s="41"/>
      <c r="G19" s="41"/>
      <c r="H19" s="41"/>
      <c r="I19" s="42"/>
      <c r="J19" s="5">
        <v>80</v>
      </c>
      <c r="K19" s="5">
        <v>94</v>
      </c>
      <c r="L19" s="5">
        <v>92</v>
      </c>
      <c r="M19" s="5"/>
      <c r="N19" s="18">
        <f t="shared" si="0"/>
        <v>66.5</v>
      </c>
      <c r="T19" s="1"/>
      <c r="U19" s="1"/>
      <c r="V19" s="1"/>
      <c r="W19" s="1"/>
      <c r="X19" s="1"/>
      <c r="Y19" s="1"/>
    </row>
    <row r="20" spans="2:25" x14ac:dyDescent="0.35">
      <c r="B20" s="7">
        <v>12</v>
      </c>
      <c r="C20" s="7" t="s">
        <v>119</v>
      </c>
      <c r="D20" s="40" t="s">
        <v>145</v>
      </c>
      <c r="E20" s="41"/>
      <c r="F20" s="41"/>
      <c r="G20" s="41"/>
      <c r="H20" s="41"/>
      <c r="I20" s="42"/>
      <c r="J20" s="5">
        <v>80</v>
      </c>
      <c r="K20" s="5">
        <v>100</v>
      </c>
      <c r="L20" s="5">
        <v>98</v>
      </c>
      <c r="M20" s="5"/>
      <c r="N20" s="18">
        <f t="shared" si="0"/>
        <v>69.5</v>
      </c>
      <c r="T20" s="1"/>
      <c r="U20" s="1"/>
      <c r="V20" s="1"/>
      <c r="W20" s="1"/>
      <c r="X20" s="1"/>
      <c r="Y20" s="1"/>
    </row>
    <row r="21" spans="2:25" x14ac:dyDescent="0.35">
      <c r="B21" s="7">
        <v>13</v>
      </c>
      <c r="C21" s="7" t="s">
        <v>120</v>
      </c>
      <c r="D21" s="40" t="s">
        <v>146</v>
      </c>
      <c r="E21" s="41"/>
      <c r="F21" s="41"/>
      <c r="G21" s="41"/>
      <c r="H21" s="41"/>
      <c r="I21" s="42"/>
      <c r="J21" s="5">
        <v>0</v>
      </c>
      <c r="K21" s="5">
        <v>92</v>
      </c>
      <c r="L21" s="5">
        <v>88</v>
      </c>
      <c r="M21" s="5"/>
      <c r="N21" s="18">
        <f t="shared" si="0"/>
        <v>45</v>
      </c>
      <c r="T21" s="1"/>
      <c r="U21" s="1"/>
      <c r="V21" s="1"/>
      <c r="W21" s="1"/>
      <c r="X21" s="1"/>
      <c r="Y21" s="1"/>
    </row>
    <row r="22" spans="2:25" x14ac:dyDescent="0.35">
      <c r="B22" s="7">
        <v>14</v>
      </c>
      <c r="C22" s="7" t="s">
        <v>127</v>
      </c>
      <c r="D22" s="40" t="s">
        <v>147</v>
      </c>
      <c r="E22" s="41"/>
      <c r="F22" s="41"/>
      <c r="G22" s="41"/>
      <c r="H22" s="41"/>
      <c r="I22" s="42"/>
      <c r="J22" s="5">
        <v>93</v>
      </c>
      <c r="K22" s="5">
        <v>97</v>
      </c>
      <c r="L22" s="5">
        <v>94</v>
      </c>
      <c r="M22" s="5"/>
      <c r="N22" s="18">
        <f t="shared" si="0"/>
        <v>71</v>
      </c>
      <c r="T22" s="1"/>
      <c r="U22" s="1"/>
      <c r="V22" s="1"/>
      <c r="W22" s="1"/>
      <c r="X22" s="1"/>
      <c r="Y22" s="1"/>
    </row>
    <row r="23" spans="2:25" x14ac:dyDescent="0.35">
      <c r="B23" s="7">
        <v>15</v>
      </c>
      <c r="C23" s="7" t="s">
        <v>121</v>
      </c>
      <c r="D23" s="40" t="s">
        <v>148</v>
      </c>
      <c r="E23" s="41"/>
      <c r="F23" s="41"/>
      <c r="G23" s="41"/>
      <c r="H23" s="41"/>
      <c r="I23" s="42"/>
      <c r="J23" s="5">
        <v>95</v>
      </c>
      <c r="K23" s="5">
        <v>100</v>
      </c>
      <c r="L23" s="5">
        <v>100</v>
      </c>
      <c r="M23" s="5"/>
      <c r="N23" s="18">
        <f t="shared" si="0"/>
        <v>73.75</v>
      </c>
      <c r="T23" s="1"/>
      <c r="U23" s="1"/>
      <c r="V23" s="1"/>
      <c r="W23" s="1"/>
      <c r="X23" s="1"/>
      <c r="Y23" s="1"/>
    </row>
    <row r="24" spans="2:25" x14ac:dyDescent="0.35">
      <c r="B24" s="7">
        <v>16</v>
      </c>
      <c r="C24" s="7" t="s">
        <v>122</v>
      </c>
      <c r="D24" s="40" t="s">
        <v>149</v>
      </c>
      <c r="E24" s="41"/>
      <c r="F24" s="41"/>
      <c r="G24" s="41"/>
      <c r="H24" s="41"/>
      <c r="I24" s="42"/>
      <c r="J24" s="5">
        <v>80</v>
      </c>
      <c r="K24" s="5">
        <v>100</v>
      </c>
      <c r="L24" s="5">
        <v>98</v>
      </c>
      <c r="M24" s="5"/>
      <c r="N24" s="18">
        <f t="shared" si="0"/>
        <v>69.5</v>
      </c>
      <c r="T24" s="1"/>
      <c r="U24" s="1"/>
      <c r="V24" s="1"/>
      <c r="W24" s="1"/>
      <c r="X24" s="1"/>
      <c r="Y24" s="1"/>
    </row>
    <row r="25" spans="2:25" x14ac:dyDescent="0.35">
      <c r="B25" s="7">
        <v>17</v>
      </c>
      <c r="C25" s="7" t="s">
        <v>117</v>
      </c>
      <c r="D25" s="40" t="s">
        <v>150</v>
      </c>
      <c r="E25" s="41"/>
      <c r="F25" s="41"/>
      <c r="G25" s="41"/>
      <c r="H25" s="41"/>
      <c r="I25" s="42"/>
      <c r="J25" s="5">
        <v>88</v>
      </c>
      <c r="K25" s="5">
        <v>97</v>
      </c>
      <c r="L25" s="5">
        <v>98</v>
      </c>
      <c r="M25" s="5"/>
      <c r="N25" s="18">
        <f t="shared" si="0"/>
        <v>70.75</v>
      </c>
      <c r="T25" s="1"/>
      <c r="U25" s="1"/>
      <c r="V25" s="1"/>
      <c r="W25" s="1"/>
      <c r="X25" s="1"/>
      <c r="Y25" s="1"/>
    </row>
    <row r="26" spans="2:25" x14ac:dyDescent="0.35">
      <c r="B26" s="7">
        <v>18</v>
      </c>
      <c r="C26" s="7" t="s">
        <v>118</v>
      </c>
      <c r="D26" s="40" t="s">
        <v>151</v>
      </c>
      <c r="E26" s="41"/>
      <c r="F26" s="41"/>
      <c r="G26" s="41"/>
      <c r="H26" s="41"/>
      <c r="I26" s="42"/>
      <c r="J26" s="5">
        <v>90</v>
      </c>
      <c r="K26" s="5">
        <v>98</v>
      </c>
      <c r="L26" s="5">
        <v>100</v>
      </c>
      <c r="M26" s="5"/>
      <c r="N26" s="18">
        <f t="shared" si="0"/>
        <v>72</v>
      </c>
      <c r="T26" s="1"/>
      <c r="U26" s="1"/>
      <c r="V26" s="1"/>
      <c r="W26" s="1"/>
      <c r="X26" s="1"/>
      <c r="Y26" s="1"/>
    </row>
    <row r="27" spans="2:25" x14ac:dyDescent="0.35">
      <c r="B27" s="7">
        <v>19</v>
      </c>
      <c r="C27" s="7" t="s">
        <v>123</v>
      </c>
      <c r="D27" s="40" t="s">
        <v>152</v>
      </c>
      <c r="E27" s="41"/>
      <c r="F27" s="41"/>
      <c r="G27" s="41"/>
      <c r="H27" s="41"/>
      <c r="I27" s="42"/>
      <c r="J27" s="5">
        <v>95</v>
      </c>
      <c r="K27" s="5">
        <v>97</v>
      </c>
      <c r="L27" s="5">
        <v>96</v>
      </c>
      <c r="M27" s="5"/>
      <c r="N27" s="18">
        <f t="shared" si="0"/>
        <v>72</v>
      </c>
      <c r="T27" s="1"/>
      <c r="U27" s="1"/>
      <c r="V27" s="1"/>
      <c r="W27" s="1"/>
      <c r="X27" s="1"/>
      <c r="Y27" s="1"/>
    </row>
    <row r="28" spans="2:25" x14ac:dyDescent="0.35">
      <c r="B28" s="7">
        <v>20</v>
      </c>
      <c r="C28" s="7" t="s">
        <v>124</v>
      </c>
      <c r="D28" s="40" t="s">
        <v>153</v>
      </c>
      <c r="E28" s="41"/>
      <c r="F28" s="41"/>
      <c r="G28" s="41"/>
      <c r="H28" s="41"/>
      <c r="I28" s="42"/>
      <c r="J28" s="5">
        <v>93</v>
      </c>
      <c r="K28" s="5">
        <v>100</v>
      </c>
      <c r="L28" s="5">
        <v>98</v>
      </c>
      <c r="M28" s="5"/>
      <c r="N28" s="18">
        <f t="shared" si="0"/>
        <v>72.75</v>
      </c>
      <c r="T28" s="1"/>
      <c r="U28" s="1"/>
      <c r="V28" s="1"/>
      <c r="W28" s="1"/>
      <c r="X28" s="1"/>
      <c r="Y28" s="1"/>
    </row>
    <row r="29" spans="2:25" x14ac:dyDescent="0.35">
      <c r="B29" s="7">
        <v>21</v>
      </c>
      <c r="C29" s="7" t="s">
        <v>125</v>
      </c>
      <c r="D29" s="21" t="s">
        <v>156</v>
      </c>
      <c r="E29" s="22"/>
      <c r="F29" s="22"/>
      <c r="G29" s="22"/>
      <c r="H29" s="22"/>
      <c r="I29" s="23"/>
      <c r="J29" s="5">
        <v>0</v>
      </c>
      <c r="K29" s="5">
        <v>0</v>
      </c>
      <c r="L29" s="5">
        <v>92</v>
      </c>
      <c r="M29" s="5"/>
      <c r="N29" s="18">
        <f t="shared" si="0"/>
        <v>23</v>
      </c>
      <c r="T29" s="1"/>
      <c r="U29" s="1"/>
      <c r="V29" s="1"/>
      <c r="W29" s="1"/>
      <c r="X29" s="1"/>
      <c r="Y29" s="1"/>
    </row>
    <row r="30" spans="2:25" x14ac:dyDescent="0.35">
      <c r="B30" s="7">
        <v>22</v>
      </c>
      <c r="C30" s="7" t="s">
        <v>126</v>
      </c>
      <c r="D30" s="21" t="s">
        <v>157</v>
      </c>
      <c r="E30" s="22"/>
      <c r="F30" s="22"/>
      <c r="G30" s="22"/>
      <c r="H30" s="22"/>
      <c r="I30" s="23"/>
      <c r="J30" s="5">
        <v>80</v>
      </c>
      <c r="K30" s="5">
        <v>98</v>
      </c>
      <c r="L30" s="5">
        <v>90</v>
      </c>
      <c r="M30" s="5"/>
      <c r="N30" s="18">
        <f t="shared" si="0"/>
        <v>67</v>
      </c>
      <c r="T30" s="1"/>
      <c r="U30" s="1"/>
      <c r="V30" s="1"/>
      <c r="W30" s="1"/>
      <c r="X30" s="1"/>
      <c r="Y30" s="1"/>
    </row>
    <row r="31" spans="2:25" x14ac:dyDescent="0.35">
      <c r="B31" s="7">
        <v>23</v>
      </c>
      <c r="C31" s="7" t="s">
        <v>128</v>
      </c>
      <c r="D31" s="21" t="s">
        <v>158</v>
      </c>
      <c r="E31" s="22"/>
      <c r="F31" s="22"/>
      <c r="G31" s="22"/>
      <c r="H31" s="22"/>
      <c r="I31" s="23"/>
      <c r="J31" s="5">
        <v>83</v>
      </c>
      <c r="K31" s="5">
        <v>97</v>
      </c>
      <c r="L31" s="5">
        <v>96</v>
      </c>
      <c r="M31" s="5"/>
      <c r="N31" s="18">
        <f t="shared" si="0"/>
        <v>69</v>
      </c>
      <c r="T31" s="1"/>
      <c r="U31" s="1"/>
      <c r="V31" s="1"/>
      <c r="W31" s="1"/>
      <c r="X31" s="1"/>
      <c r="Y31" s="1"/>
    </row>
    <row r="32" spans="2:25" x14ac:dyDescent="0.35">
      <c r="B32" s="7">
        <v>24</v>
      </c>
      <c r="C32" s="7" t="s">
        <v>129</v>
      </c>
      <c r="D32" s="21" t="s">
        <v>159</v>
      </c>
      <c r="E32" s="22"/>
      <c r="F32" s="22"/>
      <c r="G32" s="22"/>
      <c r="H32" s="22"/>
      <c r="I32" s="23"/>
      <c r="J32" s="5">
        <v>88</v>
      </c>
      <c r="K32" s="5">
        <v>95</v>
      </c>
      <c r="L32" s="5">
        <v>94</v>
      </c>
      <c r="M32" s="5"/>
      <c r="N32" s="18">
        <f t="shared" si="0"/>
        <v>69.25</v>
      </c>
      <c r="T32" s="1"/>
      <c r="U32" s="1"/>
      <c r="V32" s="1"/>
      <c r="W32" s="1"/>
      <c r="X32" s="1"/>
      <c r="Y32" s="1"/>
    </row>
    <row r="33" spans="2:25" x14ac:dyDescent="0.35">
      <c r="B33" s="7">
        <v>25</v>
      </c>
      <c r="C33" s="7" t="s">
        <v>130</v>
      </c>
      <c r="D33" s="21" t="s">
        <v>160</v>
      </c>
      <c r="E33" s="22"/>
      <c r="F33" s="22"/>
      <c r="G33" s="22"/>
      <c r="H33" s="22"/>
      <c r="I33" s="23"/>
      <c r="J33" s="5">
        <v>95</v>
      </c>
      <c r="K33" s="5">
        <v>97</v>
      </c>
      <c r="L33" s="5">
        <v>90</v>
      </c>
      <c r="M33" s="5"/>
      <c r="N33" s="18">
        <f t="shared" si="0"/>
        <v>70.5</v>
      </c>
      <c r="T33" s="1"/>
      <c r="U33" s="1"/>
      <c r="V33" s="1"/>
      <c r="W33" s="1"/>
      <c r="X33" s="1"/>
      <c r="Y33" s="1"/>
    </row>
    <row r="34" spans="2:25" x14ac:dyDescent="0.35">
      <c r="B34" s="7">
        <v>26</v>
      </c>
      <c r="C34" s="7" t="s">
        <v>131</v>
      </c>
      <c r="D34" s="21" t="s">
        <v>161</v>
      </c>
      <c r="E34" s="22"/>
      <c r="F34" s="22"/>
      <c r="G34" s="22"/>
      <c r="H34" s="22"/>
      <c r="I34" s="23"/>
      <c r="J34" s="5">
        <v>93</v>
      </c>
      <c r="K34" s="5">
        <v>100</v>
      </c>
      <c r="L34" s="5">
        <v>98</v>
      </c>
      <c r="M34" s="5"/>
      <c r="N34" s="18">
        <f t="shared" si="0"/>
        <v>72.75</v>
      </c>
      <c r="T34" s="1"/>
      <c r="U34" s="1"/>
      <c r="V34" s="1"/>
      <c r="W34" s="1"/>
      <c r="X34" s="1"/>
      <c r="Y34" s="1"/>
    </row>
    <row r="35" spans="2:25" x14ac:dyDescent="0.35">
      <c r="B35" s="7">
        <v>27</v>
      </c>
      <c r="C35" s="7" t="s">
        <v>132</v>
      </c>
      <c r="D35" s="21" t="s">
        <v>162</v>
      </c>
      <c r="E35" s="22"/>
      <c r="F35" s="22"/>
      <c r="G35" s="22"/>
      <c r="H35" s="22"/>
      <c r="I35" s="23"/>
      <c r="J35" s="5">
        <v>81</v>
      </c>
      <c r="K35" s="5">
        <v>85</v>
      </c>
      <c r="L35" s="5">
        <v>95</v>
      </c>
      <c r="M35" s="5"/>
      <c r="N35" s="18">
        <f t="shared" si="0"/>
        <v>65.25</v>
      </c>
      <c r="T35" s="1"/>
      <c r="U35" s="1"/>
      <c r="V35" s="1"/>
      <c r="W35" s="1"/>
      <c r="X35" s="1"/>
      <c r="Y35" s="1"/>
    </row>
    <row r="36" spans="2:25" x14ac:dyDescent="0.35">
      <c r="B36" s="7">
        <v>28</v>
      </c>
      <c r="C36" s="7" t="s">
        <v>133</v>
      </c>
      <c r="D36" s="21" t="s">
        <v>163</v>
      </c>
      <c r="E36" s="22"/>
      <c r="F36" s="22"/>
      <c r="G36" s="22"/>
      <c r="H36" s="22"/>
      <c r="I36" s="23"/>
      <c r="J36" s="5">
        <v>88</v>
      </c>
      <c r="K36" s="5">
        <v>94</v>
      </c>
      <c r="L36" s="5">
        <v>92</v>
      </c>
      <c r="M36" s="5"/>
      <c r="N36" s="18">
        <f t="shared" si="0"/>
        <v>68.5</v>
      </c>
      <c r="T36" s="1"/>
      <c r="U36" s="1"/>
      <c r="V36" s="1"/>
      <c r="W36" s="1"/>
      <c r="X36" s="1"/>
      <c r="Y36" s="1"/>
    </row>
    <row r="37" spans="2:25" x14ac:dyDescent="0.35">
      <c r="B37" s="7">
        <v>29</v>
      </c>
      <c r="C37" s="7" t="s">
        <v>134</v>
      </c>
      <c r="D37" s="21" t="s">
        <v>164</v>
      </c>
      <c r="E37" s="22"/>
      <c r="F37" s="22"/>
      <c r="G37" s="22"/>
      <c r="H37" s="22"/>
      <c r="I37" s="23"/>
      <c r="J37" s="5">
        <v>88</v>
      </c>
      <c r="K37" s="5">
        <v>98</v>
      </c>
      <c r="L37" s="5">
        <v>98</v>
      </c>
      <c r="M37" s="5"/>
      <c r="N37" s="18">
        <f t="shared" si="0"/>
        <v>71</v>
      </c>
      <c r="T37" s="1"/>
      <c r="U37" s="1"/>
      <c r="V37" s="1"/>
      <c r="W37" s="1"/>
      <c r="X37" s="1"/>
      <c r="Y37" s="1"/>
    </row>
    <row r="38" spans="2:25" x14ac:dyDescent="0.35">
      <c r="B38" s="7">
        <v>30</v>
      </c>
      <c r="C38" s="7" t="s">
        <v>135</v>
      </c>
      <c r="D38" s="21" t="s">
        <v>165</v>
      </c>
      <c r="E38" s="22"/>
      <c r="F38" s="22"/>
      <c r="G38" s="22"/>
      <c r="H38" s="22"/>
      <c r="I38" s="23"/>
      <c r="J38" s="5">
        <v>93</v>
      </c>
      <c r="K38" s="5">
        <v>98</v>
      </c>
      <c r="L38" s="5">
        <v>100</v>
      </c>
      <c r="M38" s="5"/>
      <c r="N38" s="18">
        <f t="shared" si="0"/>
        <v>72.75</v>
      </c>
      <c r="T38" s="1"/>
      <c r="U38" s="1"/>
      <c r="V38" s="1"/>
      <c r="W38" s="1"/>
      <c r="X38" s="1"/>
      <c r="Y38" s="1"/>
    </row>
    <row r="39" spans="2:25" x14ac:dyDescent="0.35">
      <c r="C39" s="25"/>
      <c r="D39" s="25"/>
      <c r="E39" s="1"/>
    </row>
    <row r="40" spans="2:25" x14ac:dyDescent="0.35">
      <c r="C40" s="25"/>
      <c r="D40" s="25"/>
      <c r="E40" s="1"/>
      <c r="H40" s="28" t="s">
        <v>18</v>
      </c>
      <c r="I40" s="28"/>
      <c r="J40" s="5">
        <f t="shared" ref="J40:N40" si="1">COUNTIF(J9:J38,"&gt;=70")</f>
        <v>27</v>
      </c>
      <c r="K40" s="5">
        <f t="shared" si="1"/>
        <v>29</v>
      </c>
      <c r="L40" s="5">
        <f t="shared" si="1"/>
        <v>30</v>
      </c>
      <c r="M40" s="5">
        <f t="shared" si="1"/>
        <v>0</v>
      </c>
      <c r="N40" s="15">
        <f t="shared" si="1"/>
        <v>17</v>
      </c>
    </row>
    <row r="41" spans="2:25" x14ac:dyDescent="0.35">
      <c r="C41" s="25"/>
      <c r="D41" s="25"/>
      <c r="E41" s="9"/>
      <c r="H41" s="28" t="s">
        <v>19</v>
      </c>
      <c r="I41" s="28"/>
      <c r="J41" s="5">
        <f t="shared" ref="J41:N41" si="2">COUNTIF(J9:J39,"&lt;70")</f>
        <v>3</v>
      </c>
      <c r="K41" s="5">
        <f t="shared" si="2"/>
        <v>1</v>
      </c>
      <c r="L41" s="5">
        <f t="shared" si="2"/>
        <v>0</v>
      </c>
      <c r="M41" s="5">
        <f t="shared" si="2"/>
        <v>0</v>
      </c>
      <c r="N41" s="15">
        <f t="shared" si="2"/>
        <v>13</v>
      </c>
    </row>
    <row r="42" spans="2:25" x14ac:dyDescent="0.35">
      <c r="C42" s="25"/>
      <c r="D42" s="25"/>
      <c r="E42" s="25"/>
      <c r="H42" s="28" t="s">
        <v>20</v>
      </c>
      <c r="I42" s="28"/>
      <c r="J42" s="5">
        <f t="shared" ref="J42:N42" si="3">COUNT(J9:J38)</f>
        <v>30</v>
      </c>
      <c r="K42" s="5">
        <f t="shared" si="3"/>
        <v>30</v>
      </c>
      <c r="L42" s="5">
        <f t="shared" si="3"/>
        <v>30</v>
      </c>
      <c r="M42" s="5">
        <f t="shared" si="3"/>
        <v>0</v>
      </c>
      <c r="N42" s="15">
        <f t="shared" si="3"/>
        <v>30</v>
      </c>
    </row>
    <row r="43" spans="2:25" x14ac:dyDescent="0.35">
      <c r="C43" s="25"/>
      <c r="D43" s="25"/>
      <c r="E43" s="1"/>
      <c r="H43" s="26" t="s">
        <v>15</v>
      </c>
      <c r="I43" s="26"/>
      <c r="J43" s="10">
        <f>J40/J42</f>
        <v>0.9</v>
      </c>
      <c r="K43" s="12">
        <f t="shared" ref="K43:N43" si="4">K40/K42</f>
        <v>0.96666666666666667</v>
      </c>
      <c r="L43" s="12">
        <f t="shared" si="4"/>
        <v>1</v>
      </c>
      <c r="M43" s="12" t="e">
        <f t="shared" si="4"/>
        <v>#DIV/0!</v>
      </c>
      <c r="N43" s="14">
        <f t="shared" si="4"/>
        <v>0.56666666666666665</v>
      </c>
    </row>
    <row r="44" spans="2:25" x14ac:dyDescent="0.35">
      <c r="C44" s="25"/>
      <c r="D44" s="25"/>
      <c r="E44" s="1"/>
      <c r="H44" s="26" t="s">
        <v>16</v>
      </c>
      <c r="I44" s="26"/>
      <c r="J44" s="10">
        <f>J41/J42</f>
        <v>0.1</v>
      </c>
      <c r="K44" s="10">
        <f t="shared" ref="K44:N44" si="5">K41/K42</f>
        <v>3.3333333333333333E-2</v>
      </c>
      <c r="L44" s="12">
        <f t="shared" si="5"/>
        <v>0</v>
      </c>
      <c r="M44" s="12" t="e">
        <f t="shared" si="5"/>
        <v>#DIV/0!</v>
      </c>
      <c r="N44" s="14">
        <f t="shared" si="5"/>
        <v>0.43333333333333335</v>
      </c>
    </row>
    <row r="45" spans="2:25" x14ac:dyDescent="0.35">
      <c r="C45" s="25"/>
      <c r="D45" s="25"/>
      <c r="E45" s="9"/>
    </row>
    <row r="46" spans="2:25" x14ac:dyDescent="0.35">
      <c r="C46" s="1"/>
      <c r="D46" s="1"/>
      <c r="E46" s="9"/>
    </row>
    <row r="48" spans="2:25" x14ac:dyDescent="0.35">
      <c r="J48" s="27"/>
      <c r="K48" s="27"/>
      <c r="L48" s="27"/>
      <c r="M48" s="27"/>
    </row>
    <row r="49" spans="10:13" x14ac:dyDescent="0.35">
      <c r="J49" s="24" t="s">
        <v>17</v>
      </c>
      <c r="K49" s="24"/>
      <c r="L49" s="24"/>
      <c r="M49" s="24"/>
    </row>
  </sheetData>
  <mergeCells count="52">
    <mergeCell ref="D14:I14"/>
    <mergeCell ref="D16:I16"/>
    <mergeCell ref="D17:I17"/>
    <mergeCell ref="D18:I18"/>
    <mergeCell ref="D19:I19"/>
    <mergeCell ref="J49:M49"/>
    <mergeCell ref="D29:I29"/>
    <mergeCell ref="D30:I30"/>
    <mergeCell ref="D31:I31"/>
    <mergeCell ref="C43:D43"/>
    <mergeCell ref="H43:I43"/>
    <mergeCell ref="C44:D44"/>
    <mergeCell ref="H44:I44"/>
    <mergeCell ref="C45:D45"/>
    <mergeCell ref="J48:M48"/>
    <mergeCell ref="C39:D39"/>
    <mergeCell ref="C40:D40"/>
    <mergeCell ref="H40:I40"/>
    <mergeCell ref="C41:D41"/>
    <mergeCell ref="H41:I41"/>
    <mergeCell ref="C42:E42"/>
    <mergeCell ref="H42:I42"/>
    <mergeCell ref="D33:I33"/>
    <mergeCell ref="D34:I34"/>
    <mergeCell ref="D35:I35"/>
    <mergeCell ref="D36:I36"/>
    <mergeCell ref="D37:I37"/>
    <mergeCell ref="D38:I38"/>
    <mergeCell ref="D32:I32"/>
    <mergeCell ref="D26:I26"/>
    <mergeCell ref="D27:I27"/>
    <mergeCell ref="D28:I28"/>
    <mergeCell ref="D15:I15"/>
    <mergeCell ref="D20:I20"/>
    <mergeCell ref="D21:I21"/>
    <mergeCell ref="D22:I22"/>
    <mergeCell ref="D23:I23"/>
    <mergeCell ref="D24:I24"/>
    <mergeCell ref="D25:I25"/>
    <mergeCell ref="N4:P4"/>
    <mergeCell ref="D13:I13"/>
    <mergeCell ref="B2:M2"/>
    <mergeCell ref="C3:M3"/>
    <mergeCell ref="D4:G4"/>
    <mergeCell ref="J4:K4"/>
    <mergeCell ref="D6:G6"/>
    <mergeCell ref="I6:J6"/>
    <mergeCell ref="D8:I8"/>
    <mergeCell ref="D9:I9"/>
    <mergeCell ref="D10:I10"/>
    <mergeCell ref="D11:I11"/>
    <mergeCell ref="D12:I12"/>
  </mergeCells>
  <phoneticPr fontId="6" type="noConversion"/>
  <pageMargins left="0.25" right="0.25" top="0.75" bottom="0.75" header="0.3" footer="0.3"/>
  <pageSetup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3588F-DF3D-4E5C-8520-B18F54CFDEA9}">
  <dimension ref="B2:P49"/>
  <sheetViews>
    <sheetView zoomScale="77" workbookViewId="0">
      <selection activeCell="J9" sqref="J9"/>
    </sheetView>
  </sheetViews>
  <sheetFormatPr baseColWidth="10" defaultColWidth="10.7265625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0" width="8.1796875" customWidth="1"/>
    <col min="11" max="11" width="7.54296875" customWidth="1"/>
    <col min="12" max="14" width="5.6328125" customWidth="1"/>
  </cols>
  <sheetData>
    <row r="2" spans="2:15" ht="15.5" x14ac:dyDescent="0.3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"/>
      <c r="M2" s="3"/>
    </row>
    <row r="3" spans="2:15" x14ac:dyDescent="0.3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1"/>
      <c r="M3" s="1"/>
    </row>
    <row r="4" spans="2:15" x14ac:dyDescent="0.35">
      <c r="C4" t="s">
        <v>0</v>
      </c>
      <c r="D4" s="29" t="s">
        <v>28</v>
      </c>
      <c r="E4" s="29"/>
      <c r="F4" s="29"/>
      <c r="G4" s="29"/>
      <c r="I4" t="s">
        <v>1</v>
      </c>
      <c r="J4" s="29" t="s">
        <v>29</v>
      </c>
      <c r="K4" s="29"/>
    </row>
    <row r="5" spans="2:15" ht="6.75" customHeight="1" x14ac:dyDescent="0.35">
      <c r="D5" s="6"/>
      <c r="E5" s="6"/>
      <c r="F5" s="6"/>
      <c r="G5" s="6"/>
    </row>
    <row r="6" spans="2:15" x14ac:dyDescent="0.35">
      <c r="C6" t="s">
        <v>3</v>
      </c>
      <c r="D6" s="29" t="s">
        <v>27</v>
      </c>
      <c r="E6" s="29"/>
      <c r="F6" s="29"/>
      <c r="G6" s="29"/>
      <c r="I6" s="25" t="s">
        <v>21</v>
      </c>
      <c r="J6" s="25"/>
      <c r="K6" s="2" t="s">
        <v>25</v>
      </c>
      <c r="L6" s="8"/>
      <c r="M6" s="8"/>
      <c r="N6" s="8"/>
      <c r="O6" s="8"/>
    </row>
    <row r="7" spans="2:15" ht="11.25" customHeight="1" x14ac:dyDescent="0.35"/>
    <row r="8" spans="2:15" x14ac:dyDescent="0.35">
      <c r="B8" s="5" t="s">
        <v>4</v>
      </c>
      <c r="C8" s="5" t="s">
        <v>6</v>
      </c>
      <c r="D8" s="28" t="s">
        <v>5</v>
      </c>
      <c r="E8" s="28"/>
      <c r="F8" s="28"/>
      <c r="G8" s="28"/>
      <c r="H8" s="28"/>
      <c r="I8" s="28"/>
      <c r="J8" s="5" t="s">
        <v>22</v>
      </c>
      <c r="K8" s="5" t="s">
        <v>23</v>
      </c>
    </row>
    <row r="9" spans="2:15" x14ac:dyDescent="0.35">
      <c r="B9" s="5">
        <v>1</v>
      </c>
      <c r="C9" s="7" t="s">
        <v>106</v>
      </c>
      <c r="D9" s="21" t="s">
        <v>136</v>
      </c>
      <c r="E9" s="22"/>
      <c r="F9" s="22"/>
      <c r="G9" s="22"/>
      <c r="H9" s="22"/>
      <c r="I9" s="23"/>
      <c r="J9" s="5"/>
      <c r="K9" s="13">
        <f t="shared" ref="K9:K32" si="0">+J9</f>
        <v>0</v>
      </c>
    </row>
    <row r="10" spans="2:15" x14ac:dyDescent="0.35">
      <c r="B10" s="5">
        <v>2</v>
      </c>
      <c r="C10" s="7" t="s">
        <v>107</v>
      </c>
      <c r="D10" s="21" t="s">
        <v>137</v>
      </c>
      <c r="E10" s="22"/>
      <c r="F10" s="22"/>
      <c r="G10" s="22"/>
      <c r="H10" s="22"/>
      <c r="I10" s="23"/>
      <c r="J10" s="5"/>
      <c r="K10" s="13">
        <f t="shared" si="0"/>
        <v>0</v>
      </c>
    </row>
    <row r="11" spans="2:15" x14ac:dyDescent="0.35">
      <c r="B11" s="5">
        <v>3</v>
      </c>
      <c r="C11" s="7" t="s">
        <v>108</v>
      </c>
      <c r="D11" s="21" t="s">
        <v>138</v>
      </c>
      <c r="E11" s="22"/>
      <c r="F11" s="22"/>
      <c r="G11" s="22"/>
      <c r="H11" s="22"/>
      <c r="I11" s="23"/>
      <c r="J11" s="5"/>
      <c r="K11" s="13">
        <f t="shared" si="0"/>
        <v>0</v>
      </c>
    </row>
    <row r="12" spans="2:15" x14ac:dyDescent="0.35">
      <c r="B12" s="5">
        <v>4</v>
      </c>
      <c r="C12" s="7" t="s">
        <v>109</v>
      </c>
      <c r="D12" s="21" t="s">
        <v>139</v>
      </c>
      <c r="E12" s="22"/>
      <c r="F12" s="22"/>
      <c r="G12" s="22"/>
      <c r="H12" s="22"/>
      <c r="I12" s="23"/>
      <c r="J12" s="5"/>
      <c r="K12" s="13">
        <f t="shared" si="0"/>
        <v>0</v>
      </c>
    </row>
    <row r="13" spans="2:15" x14ac:dyDescent="0.35">
      <c r="B13" s="5">
        <v>5</v>
      </c>
      <c r="C13" s="7" t="s">
        <v>110</v>
      </c>
      <c r="D13" s="21" t="s">
        <v>140</v>
      </c>
      <c r="E13" s="22"/>
      <c r="F13" s="22"/>
      <c r="G13" s="22"/>
      <c r="H13" s="22"/>
      <c r="I13" s="23"/>
      <c r="J13" s="5"/>
      <c r="K13" s="13">
        <f t="shared" si="0"/>
        <v>0</v>
      </c>
    </row>
    <row r="14" spans="2:15" x14ac:dyDescent="0.35">
      <c r="B14" s="5">
        <v>6</v>
      </c>
      <c r="C14" s="7" t="s">
        <v>111</v>
      </c>
      <c r="D14" s="43" t="s">
        <v>155</v>
      </c>
      <c r="E14" s="44"/>
      <c r="F14" s="44"/>
      <c r="G14" s="44"/>
      <c r="H14" s="44"/>
      <c r="I14" s="45"/>
      <c r="J14" s="5"/>
      <c r="K14" s="13">
        <f t="shared" si="0"/>
        <v>0</v>
      </c>
    </row>
    <row r="15" spans="2:15" x14ac:dyDescent="0.35">
      <c r="B15" s="5">
        <v>7</v>
      </c>
      <c r="C15" s="7" t="s">
        <v>112</v>
      </c>
      <c r="D15" s="21" t="s">
        <v>141</v>
      </c>
      <c r="E15" s="22"/>
      <c r="F15" s="22"/>
      <c r="G15" s="22"/>
      <c r="H15" s="22"/>
      <c r="I15" s="23"/>
      <c r="J15" s="5"/>
      <c r="K15" s="13">
        <f t="shared" si="0"/>
        <v>0</v>
      </c>
    </row>
    <row r="16" spans="2:15" x14ac:dyDescent="0.35">
      <c r="B16" s="5">
        <v>8</v>
      </c>
      <c r="C16" s="7" t="s">
        <v>113</v>
      </c>
      <c r="D16" s="40" t="s">
        <v>142</v>
      </c>
      <c r="E16" s="41"/>
      <c r="F16" s="41"/>
      <c r="G16" s="41"/>
      <c r="H16" s="41"/>
      <c r="I16" s="42"/>
      <c r="J16" s="5"/>
      <c r="K16" s="13">
        <f t="shared" si="0"/>
        <v>0</v>
      </c>
    </row>
    <row r="17" spans="2:11" x14ac:dyDescent="0.35">
      <c r="B17" s="5">
        <v>9</v>
      </c>
      <c r="C17" s="7" t="s">
        <v>114</v>
      </c>
      <c r="D17" s="40" t="s">
        <v>143</v>
      </c>
      <c r="E17" s="41"/>
      <c r="F17" s="41"/>
      <c r="G17" s="41"/>
      <c r="H17" s="41"/>
      <c r="I17" s="42"/>
      <c r="J17" s="5"/>
      <c r="K17" s="13">
        <f t="shared" si="0"/>
        <v>0</v>
      </c>
    </row>
    <row r="18" spans="2:11" x14ac:dyDescent="0.35">
      <c r="B18" s="5">
        <v>10</v>
      </c>
      <c r="C18" s="7" t="s">
        <v>115</v>
      </c>
      <c r="D18" s="40" t="s">
        <v>154</v>
      </c>
      <c r="E18" s="41"/>
      <c r="F18" s="41"/>
      <c r="G18" s="41"/>
      <c r="H18" s="41"/>
      <c r="I18" s="42"/>
      <c r="J18" s="5"/>
      <c r="K18" s="13">
        <f t="shared" si="0"/>
        <v>0</v>
      </c>
    </row>
    <row r="19" spans="2:11" x14ac:dyDescent="0.35">
      <c r="B19" s="5">
        <v>11</v>
      </c>
      <c r="C19" s="7" t="s">
        <v>116</v>
      </c>
      <c r="D19" s="40" t="s">
        <v>144</v>
      </c>
      <c r="E19" s="41"/>
      <c r="F19" s="41"/>
      <c r="G19" s="41"/>
      <c r="H19" s="41"/>
      <c r="I19" s="42"/>
      <c r="J19" s="5"/>
      <c r="K19" s="13">
        <f t="shared" si="0"/>
        <v>0</v>
      </c>
    </row>
    <row r="20" spans="2:11" x14ac:dyDescent="0.35">
      <c r="B20" s="5">
        <v>12</v>
      </c>
      <c r="C20" s="7" t="s">
        <v>119</v>
      </c>
      <c r="D20" s="40" t="s">
        <v>145</v>
      </c>
      <c r="E20" s="41"/>
      <c r="F20" s="41"/>
      <c r="G20" s="41"/>
      <c r="H20" s="41"/>
      <c r="I20" s="42"/>
      <c r="J20" s="5"/>
      <c r="K20" s="13">
        <f t="shared" si="0"/>
        <v>0</v>
      </c>
    </row>
    <row r="21" spans="2:11" x14ac:dyDescent="0.35">
      <c r="B21" s="5">
        <v>13</v>
      </c>
      <c r="C21" s="7" t="s">
        <v>120</v>
      </c>
      <c r="D21" s="40" t="s">
        <v>146</v>
      </c>
      <c r="E21" s="41"/>
      <c r="F21" s="41"/>
      <c r="G21" s="41"/>
      <c r="H21" s="41"/>
      <c r="I21" s="42"/>
      <c r="J21" s="5"/>
      <c r="K21" s="13">
        <f t="shared" si="0"/>
        <v>0</v>
      </c>
    </row>
    <row r="22" spans="2:11" x14ac:dyDescent="0.35">
      <c r="B22" s="5">
        <v>14</v>
      </c>
      <c r="C22" s="7" t="s">
        <v>127</v>
      </c>
      <c r="D22" s="40" t="s">
        <v>147</v>
      </c>
      <c r="E22" s="41"/>
      <c r="F22" s="41"/>
      <c r="G22" s="41"/>
      <c r="H22" s="41"/>
      <c r="I22" s="42"/>
      <c r="J22" s="5"/>
      <c r="K22" s="13">
        <f t="shared" si="0"/>
        <v>0</v>
      </c>
    </row>
    <row r="23" spans="2:11" x14ac:dyDescent="0.35">
      <c r="B23" s="5">
        <v>15</v>
      </c>
      <c r="C23" s="7" t="s">
        <v>121</v>
      </c>
      <c r="D23" s="40" t="s">
        <v>148</v>
      </c>
      <c r="E23" s="41"/>
      <c r="F23" s="41"/>
      <c r="G23" s="41"/>
      <c r="H23" s="41"/>
      <c r="I23" s="42"/>
      <c r="J23" s="5"/>
      <c r="K23" s="13">
        <f t="shared" si="0"/>
        <v>0</v>
      </c>
    </row>
    <row r="24" spans="2:11" x14ac:dyDescent="0.35">
      <c r="B24" s="5">
        <v>16</v>
      </c>
      <c r="C24" s="7" t="s">
        <v>122</v>
      </c>
      <c r="D24" s="40" t="s">
        <v>149</v>
      </c>
      <c r="E24" s="41"/>
      <c r="F24" s="41"/>
      <c r="G24" s="41"/>
      <c r="H24" s="41"/>
      <c r="I24" s="42"/>
      <c r="J24" s="5"/>
      <c r="K24" s="13">
        <f t="shared" si="0"/>
        <v>0</v>
      </c>
    </row>
    <row r="25" spans="2:11" x14ac:dyDescent="0.35">
      <c r="B25" s="5">
        <v>17</v>
      </c>
      <c r="C25" s="7" t="s">
        <v>117</v>
      </c>
      <c r="D25" s="40" t="s">
        <v>150</v>
      </c>
      <c r="E25" s="41"/>
      <c r="F25" s="41"/>
      <c r="G25" s="41"/>
      <c r="H25" s="41"/>
      <c r="I25" s="42"/>
      <c r="J25" s="5"/>
      <c r="K25" s="13">
        <f t="shared" si="0"/>
        <v>0</v>
      </c>
    </row>
    <row r="26" spans="2:11" x14ac:dyDescent="0.35">
      <c r="B26" s="5">
        <v>18</v>
      </c>
      <c r="C26" s="7" t="s">
        <v>118</v>
      </c>
      <c r="D26" s="40" t="s">
        <v>151</v>
      </c>
      <c r="E26" s="41"/>
      <c r="F26" s="41"/>
      <c r="G26" s="41"/>
      <c r="H26" s="41"/>
      <c r="I26" s="42"/>
      <c r="J26" s="5"/>
      <c r="K26" s="13">
        <f t="shared" si="0"/>
        <v>0</v>
      </c>
    </row>
    <row r="27" spans="2:11" x14ac:dyDescent="0.35">
      <c r="B27" s="5">
        <v>19</v>
      </c>
      <c r="C27" s="7" t="s">
        <v>123</v>
      </c>
      <c r="D27" s="40" t="s">
        <v>152</v>
      </c>
      <c r="E27" s="41"/>
      <c r="F27" s="41"/>
      <c r="G27" s="41"/>
      <c r="H27" s="41"/>
      <c r="I27" s="42"/>
      <c r="J27" s="5"/>
      <c r="K27" s="13">
        <f t="shared" si="0"/>
        <v>0</v>
      </c>
    </row>
    <row r="28" spans="2:11" x14ac:dyDescent="0.35">
      <c r="B28" s="5">
        <v>20</v>
      </c>
      <c r="C28" s="7" t="s">
        <v>124</v>
      </c>
      <c r="D28" s="40" t="s">
        <v>153</v>
      </c>
      <c r="E28" s="41"/>
      <c r="F28" s="41"/>
      <c r="G28" s="41"/>
      <c r="H28" s="41"/>
      <c r="I28" s="42"/>
      <c r="J28" s="5"/>
      <c r="K28" s="13">
        <f t="shared" si="0"/>
        <v>0</v>
      </c>
    </row>
    <row r="29" spans="2:11" x14ac:dyDescent="0.35">
      <c r="B29" s="5">
        <v>21</v>
      </c>
      <c r="C29" s="7" t="s">
        <v>125</v>
      </c>
      <c r="D29" s="21" t="s">
        <v>156</v>
      </c>
      <c r="E29" s="22"/>
      <c r="F29" s="22"/>
      <c r="G29" s="22"/>
      <c r="H29" s="22"/>
      <c r="I29" s="23"/>
      <c r="J29" s="5"/>
      <c r="K29" s="13">
        <f t="shared" si="0"/>
        <v>0</v>
      </c>
    </row>
    <row r="30" spans="2:11" x14ac:dyDescent="0.35">
      <c r="B30" s="5">
        <v>22</v>
      </c>
      <c r="C30" s="7" t="s">
        <v>126</v>
      </c>
      <c r="D30" s="21" t="s">
        <v>157</v>
      </c>
      <c r="E30" s="22"/>
      <c r="F30" s="22"/>
      <c r="G30" s="22"/>
      <c r="H30" s="22"/>
      <c r="I30" s="23"/>
      <c r="J30" s="5"/>
      <c r="K30" s="13">
        <f t="shared" si="0"/>
        <v>0</v>
      </c>
    </row>
    <row r="31" spans="2:11" x14ac:dyDescent="0.35">
      <c r="B31" s="5">
        <v>23</v>
      </c>
      <c r="C31" s="7" t="s">
        <v>128</v>
      </c>
      <c r="D31" s="21" t="s">
        <v>158</v>
      </c>
      <c r="E31" s="22"/>
      <c r="F31" s="22"/>
      <c r="G31" s="22"/>
      <c r="H31" s="22"/>
      <c r="I31" s="23"/>
      <c r="J31" s="5"/>
      <c r="K31" s="13">
        <f t="shared" si="0"/>
        <v>0</v>
      </c>
    </row>
    <row r="32" spans="2:11" x14ac:dyDescent="0.35">
      <c r="B32" s="5">
        <v>24</v>
      </c>
      <c r="C32" s="7" t="s">
        <v>129</v>
      </c>
      <c r="D32" s="21" t="s">
        <v>159</v>
      </c>
      <c r="E32" s="22"/>
      <c r="F32" s="22"/>
      <c r="G32" s="22"/>
      <c r="H32" s="22"/>
      <c r="I32" s="23"/>
      <c r="J32" s="5"/>
      <c r="K32" s="13">
        <f t="shared" si="0"/>
        <v>0</v>
      </c>
    </row>
    <row r="33" spans="2:16" x14ac:dyDescent="0.35">
      <c r="B33" s="5">
        <v>25</v>
      </c>
      <c r="C33" s="7" t="s">
        <v>130</v>
      </c>
      <c r="D33" s="21" t="s">
        <v>160</v>
      </c>
      <c r="E33" s="22"/>
      <c r="F33" s="22"/>
      <c r="G33" s="22"/>
      <c r="H33" s="22"/>
      <c r="I33" s="23"/>
      <c r="J33" s="5"/>
      <c r="K33" s="13">
        <f t="shared" ref="K33:K38" si="1">+J33</f>
        <v>0</v>
      </c>
    </row>
    <row r="34" spans="2:16" x14ac:dyDescent="0.35">
      <c r="B34" s="5">
        <v>26</v>
      </c>
      <c r="C34" s="7" t="s">
        <v>131</v>
      </c>
      <c r="D34" s="21" t="s">
        <v>161</v>
      </c>
      <c r="E34" s="22"/>
      <c r="F34" s="22"/>
      <c r="G34" s="22"/>
      <c r="H34" s="22"/>
      <c r="I34" s="23"/>
      <c r="J34" s="5"/>
      <c r="K34" s="13">
        <f t="shared" si="1"/>
        <v>0</v>
      </c>
    </row>
    <row r="35" spans="2:16" x14ac:dyDescent="0.35">
      <c r="B35" s="5">
        <v>27</v>
      </c>
      <c r="C35" s="7" t="s">
        <v>132</v>
      </c>
      <c r="D35" s="21" t="s">
        <v>162</v>
      </c>
      <c r="E35" s="22"/>
      <c r="F35" s="22"/>
      <c r="G35" s="22"/>
      <c r="H35" s="22"/>
      <c r="I35" s="23"/>
      <c r="J35" s="5"/>
      <c r="K35" s="13">
        <f t="shared" si="1"/>
        <v>0</v>
      </c>
      <c r="P35" s="19"/>
    </row>
    <row r="36" spans="2:16" x14ac:dyDescent="0.35">
      <c r="B36" s="5">
        <v>28</v>
      </c>
      <c r="C36" s="7" t="s">
        <v>133</v>
      </c>
      <c r="D36" s="21" t="s">
        <v>163</v>
      </c>
      <c r="E36" s="22"/>
      <c r="F36" s="22"/>
      <c r="G36" s="22"/>
      <c r="H36" s="22"/>
      <c r="I36" s="23"/>
      <c r="J36" s="5"/>
      <c r="K36" s="13">
        <f t="shared" si="1"/>
        <v>0</v>
      </c>
    </row>
    <row r="37" spans="2:16" x14ac:dyDescent="0.35">
      <c r="B37" s="5">
        <v>29</v>
      </c>
      <c r="C37" s="7" t="s">
        <v>134</v>
      </c>
      <c r="D37" s="21" t="s">
        <v>164</v>
      </c>
      <c r="E37" s="22"/>
      <c r="F37" s="22"/>
      <c r="G37" s="22"/>
      <c r="H37" s="22"/>
      <c r="I37" s="23"/>
      <c r="J37" s="5"/>
      <c r="K37" s="13">
        <f t="shared" si="1"/>
        <v>0</v>
      </c>
    </row>
    <row r="38" spans="2:16" x14ac:dyDescent="0.35">
      <c r="B38" s="5">
        <v>30</v>
      </c>
      <c r="C38" s="7" t="s">
        <v>135</v>
      </c>
      <c r="D38" s="21" t="s">
        <v>165</v>
      </c>
      <c r="E38" s="22"/>
      <c r="F38" s="22"/>
      <c r="G38" s="22"/>
      <c r="H38" s="22"/>
      <c r="I38" s="23"/>
      <c r="J38" s="13"/>
      <c r="K38" s="13">
        <f t="shared" si="1"/>
        <v>0</v>
      </c>
    </row>
    <row r="39" spans="2:16" x14ac:dyDescent="0.35">
      <c r="C39" s="25"/>
      <c r="D39" s="25"/>
      <c r="E39" s="1"/>
    </row>
    <row r="40" spans="2:16" x14ac:dyDescent="0.35">
      <c r="C40" s="25"/>
      <c r="D40" s="25"/>
      <c r="E40" s="1"/>
      <c r="H40" s="28" t="s">
        <v>18</v>
      </c>
      <c r="I40" s="28"/>
      <c r="J40" s="5">
        <f>COUNTIF(K29:K38,"&gt;=70")</f>
        <v>0</v>
      </c>
      <c r="K40" s="1"/>
    </row>
    <row r="41" spans="2:16" x14ac:dyDescent="0.35">
      <c r="C41" s="25"/>
      <c r="D41" s="25"/>
      <c r="E41" s="9"/>
      <c r="H41" s="28" t="s">
        <v>19</v>
      </c>
      <c r="I41" s="28"/>
      <c r="J41" s="5">
        <f>COUNTIF(K29:K38,"&lt;70")</f>
        <v>10</v>
      </c>
      <c r="K41" s="1"/>
    </row>
    <row r="42" spans="2:16" x14ac:dyDescent="0.35">
      <c r="C42" s="25"/>
      <c r="D42" s="25"/>
      <c r="E42" s="25"/>
      <c r="H42" s="28" t="s">
        <v>20</v>
      </c>
      <c r="I42" s="28"/>
      <c r="J42" s="5">
        <f>COUNT(J29:J38)</f>
        <v>0</v>
      </c>
      <c r="K42" s="1"/>
    </row>
    <row r="43" spans="2:16" x14ac:dyDescent="0.35">
      <c r="C43" s="25"/>
      <c r="D43" s="25"/>
      <c r="E43" s="1"/>
      <c r="H43" s="26" t="s">
        <v>15</v>
      </c>
      <c r="I43" s="26"/>
      <c r="J43" s="10" t="e">
        <f>J40/J42</f>
        <v>#DIV/0!</v>
      </c>
      <c r="K43" s="16"/>
    </row>
    <row r="44" spans="2:16" x14ac:dyDescent="0.35">
      <c r="C44" s="25"/>
      <c r="D44" s="25"/>
      <c r="E44" s="1"/>
      <c r="H44" s="26" t="s">
        <v>16</v>
      </c>
      <c r="I44" s="26"/>
      <c r="J44" s="10" t="e">
        <f>J41/J42</f>
        <v>#DIV/0!</v>
      </c>
      <c r="K44" s="17"/>
    </row>
    <row r="45" spans="2:16" x14ac:dyDescent="0.35">
      <c r="C45" s="25"/>
      <c r="D45" s="25"/>
      <c r="E45" s="9"/>
    </row>
    <row r="46" spans="2:16" x14ac:dyDescent="0.35">
      <c r="C46" s="1"/>
      <c r="D46" s="1"/>
      <c r="E46" s="9"/>
    </row>
    <row r="48" spans="2:16" x14ac:dyDescent="0.35">
      <c r="J48" s="25"/>
      <c r="K48" s="25"/>
    </row>
    <row r="49" spans="10:11" x14ac:dyDescent="0.35">
      <c r="J49" s="31"/>
      <c r="K49" s="31"/>
    </row>
  </sheetData>
  <mergeCells count="51">
    <mergeCell ref="D28:I28"/>
    <mergeCell ref="D23:I23"/>
    <mergeCell ref="D24:I24"/>
    <mergeCell ref="D25:I25"/>
    <mergeCell ref="D26:I26"/>
    <mergeCell ref="D27:I27"/>
    <mergeCell ref="D18:I18"/>
    <mergeCell ref="D19:I19"/>
    <mergeCell ref="D20:I20"/>
    <mergeCell ref="D21:I21"/>
    <mergeCell ref="D22:I22"/>
    <mergeCell ref="D13:I13"/>
    <mergeCell ref="D14:I14"/>
    <mergeCell ref="D15:I15"/>
    <mergeCell ref="D16:I16"/>
    <mergeCell ref="D17:I17"/>
    <mergeCell ref="C44:D44"/>
    <mergeCell ref="H44:I44"/>
    <mergeCell ref="C45:D45"/>
    <mergeCell ref="J48:K48"/>
    <mergeCell ref="J49:K49"/>
    <mergeCell ref="C41:D41"/>
    <mergeCell ref="H41:I41"/>
    <mergeCell ref="C42:E42"/>
    <mergeCell ref="H42:I42"/>
    <mergeCell ref="C43:D43"/>
    <mergeCell ref="H43:I43"/>
    <mergeCell ref="C39:D39"/>
    <mergeCell ref="C40:D40"/>
    <mergeCell ref="H40:I40"/>
    <mergeCell ref="D34:I34"/>
    <mergeCell ref="D35:I35"/>
    <mergeCell ref="D36:I36"/>
    <mergeCell ref="D37:I37"/>
    <mergeCell ref="D38:I38"/>
    <mergeCell ref="D33:I33"/>
    <mergeCell ref="B2:K2"/>
    <mergeCell ref="C3:K3"/>
    <mergeCell ref="D4:G4"/>
    <mergeCell ref="J4:K4"/>
    <mergeCell ref="D6:G6"/>
    <mergeCell ref="I6:J6"/>
    <mergeCell ref="D8:I8"/>
    <mergeCell ref="D29:I29"/>
    <mergeCell ref="D30:I30"/>
    <mergeCell ref="D31:I31"/>
    <mergeCell ref="D32:I32"/>
    <mergeCell ref="D9:I9"/>
    <mergeCell ref="D10:I10"/>
    <mergeCell ref="D11:I11"/>
    <mergeCell ref="D12:I12"/>
  </mergeCells>
  <phoneticPr fontId="6" type="noConversion"/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PARCIALES 205 A</vt:lpstr>
      <vt:lpstr>FINAL  </vt:lpstr>
      <vt:lpstr>PARCIALES 805 A</vt:lpstr>
      <vt:lpstr>FINAL  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MONSERRAT VÁZQUEZ MALAGA</cp:lastModifiedBy>
  <cp:lastPrinted>2023-03-14T22:59:01Z</cp:lastPrinted>
  <dcterms:created xsi:type="dcterms:W3CDTF">2023-03-14T19:16:59Z</dcterms:created>
  <dcterms:modified xsi:type="dcterms:W3CDTF">2025-06-04T16:02:28Z</dcterms:modified>
</cp:coreProperties>
</file>