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1\"/>
    </mc:Choice>
  </mc:AlternateContent>
  <xr:revisionPtr revIDLastSave="0" documentId="13_ncr:1_{4B213DE6-6ECA-4021-BAC2-58A00048EE4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204 A QUÍMICA" sheetId="5" r:id="rId1"/>
    <sheet name="204 B QUÍMICA" sheetId="6" r:id="rId2"/>
    <sheet name="202 B PROBABIL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" l="1"/>
  <c r="I25" i="7"/>
  <c r="D30" i="7"/>
  <c r="D28" i="7"/>
  <c r="D29" i="7"/>
  <c r="D32" i="7" s="1"/>
  <c r="G28" i="7"/>
  <c r="F28" i="7"/>
  <c r="E28" i="7"/>
  <c r="I23" i="7"/>
  <c r="A23" i="7"/>
  <c r="I22" i="7"/>
  <c r="I21" i="7"/>
  <c r="I20" i="7"/>
  <c r="I19" i="7"/>
  <c r="I18" i="7"/>
  <c r="A18" i="7"/>
  <c r="A19" i="7" s="1"/>
  <c r="A20" i="7" s="1"/>
  <c r="I17" i="7"/>
  <c r="I16" i="7"/>
  <c r="I15" i="7"/>
  <c r="I14" i="7"/>
  <c r="I11" i="7"/>
  <c r="I9" i="7"/>
  <c r="A9" i="7"/>
  <c r="I8" i="7"/>
  <c r="E30" i="6"/>
  <c r="E29" i="6"/>
  <c r="E28" i="6"/>
  <c r="F28" i="6"/>
  <c r="G28" i="6"/>
  <c r="H28" i="6"/>
  <c r="I27" i="5"/>
  <c r="I29" i="5"/>
  <c r="I31" i="5"/>
  <c r="I25" i="5"/>
  <c r="I26" i="5" s="1"/>
  <c r="I30" i="5"/>
  <c r="I23" i="6"/>
  <c r="A23" i="6"/>
  <c r="I22" i="6"/>
  <c r="I21" i="6"/>
  <c r="I20" i="6"/>
  <c r="I19" i="6"/>
  <c r="I18" i="6"/>
  <c r="A18" i="6"/>
  <c r="A19" i="6" s="1"/>
  <c r="A20" i="6" s="1"/>
  <c r="I17" i="6"/>
  <c r="I16" i="6"/>
  <c r="I15" i="6"/>
  <c r="I14" i="6"/>
  <c r="I11" i="6"/>
  <c r="I9" i="6"/>
  <c r="A9" i="6"/>
  <c r="I8" i="6"/>
  <c r="J29" i="5"/>
  <c r="M21" i="5"/>
  <c r="D31" i="7" l="1"/>
  <c r="I28" i="7"/>
  <c r="E31" i="6"/>
  <c r="E32" i="6"/>
  <c r="I28" i="6"/>
  <c r="M20" i="5"/>
  <c r="M23" i="5"/>
  <c r="M22" i="5"/>
  <c r="M19" i="5"/>
  <c r="M17" i="5"/>
  <c r="M14" i="5"/>
  <c r="M8" i="5"/>
  <c r="M9" i="5"/>
  <c r="M15" i="5"/>
  <c r="M16" i="5"/>
  <c r="M18" i="5"/>
  <c r="M24" i="5"/>
  <c r="L29" i="5"/>
  <c r="K29" i="5"/>
  <c r="C9" i="5"/>
  <c r="C18" i="5" s="1"/>
  <c r="C19" i="5" s="1"/>
  <c r="C20" i="5" s="1"/>
  <c r="C23" i="5" s="1"/>
  <c r="C24" i="5" s="1"/>
  <c r="I32" i="5" l="1"/>
  <c r="M11" i="5"/>
  <c r="I33" i="5"/>
  <c r="M29" i="5" l="1"/>
</calcChain>
</file>

<file path=xl/sharedStrings.xml><?xml version="1.0" encoding="utf-8"?>
<sst xmlns="http://schemas.openxmlformats.org/spreadsheetml/2006/main" count="161" uniqueCount="129">
  <si>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</si>
  <si>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</si>
  <si>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</si>
  <si>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</si>
  <si>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</si>
  <si>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</si>
  <si>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</si>
  <si>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</si>
  <si>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</si>
  <si>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</si>
  <si>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</si>
  <si>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</si>
  <si>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</si>
  <si>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FIRMA DEL CATEDRATICO</t>
  </si>
  <si>
    <t>CATEDRATICO</t>
  </si>
  <si>
    <t>PROM.</t>
  </si>
  <si>
    <t>MCIQ. INDRA DE LA O ORTIZ</t>
  </si>
  <si>
    <t>QUÍMICA</t>
  </si>
  <si>
    <t>204 A</t>
  </si>
  <si>
    <t>FEBRERO-JUNIO 2025</t>
  </si>
  <si>
    <t>241U0142</t>
  </si>
  <si>
    <t>241U0145</t>
  </si>
  <si>
    <t>241U0146</t>
  </si>
  <si>
    <t>231U0142</t>
  </si>
  <si>
    <t>241U0152</t>
  </si>
  <si>
    <t>231U0152</t>
  </si>
  <si>
    <t>241U0156</t>
  </si>
  <si>
    <t>241U0157</t>
  </si>
  <si>
    <t>241U0159</t>
  </si>
  <si>
    <t>241U0160</t>
  </si>
  <si>
    <t>231U0165</t>
  </si>
  <si>
    <t>241U0163</t>
  </si>
  <si>
    <t>241U0165</t>
  </si>
  <si>
    <t>241U0652</t>
  </si>
  <si>
    <t>241U0166</t>
  </si>
  <si>
    <t>241U0634</t>
  </si>
  <si>
    <t>241U0167</t>
  </si>
  <si>
    <t>AMBROS TORNADO DEYZI AIMETH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</si>
  <si>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</si>
  <si>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</si>
  <si>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</si>
  <si>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</si>
  <si>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</si>
  <si>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</si>
  <si>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</si>
  <si>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</si>
  <si>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</si>
  <si>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</si>
  <si>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</si>
  <si>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</si>
  <si>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</si>
  <si>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</si>
  <si>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</si>
  <si>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</si>
  <si>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204 B</t>
  </si>
  <si>
    <t>FEBRERO-JUNIO 2024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</si>
  <si>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</si>
  <si>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</si>
  <si>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</si>
  <si>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</si>
  <si>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</si>
  <si>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</si>
  <si>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</si>
  <si>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</si>
  <si>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</si>
  <si>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</si>
  <si>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</si>
  <si>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</si>
  <si>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</si>
  <si>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</si>
  <si>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</si>
  <si>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231U0178</t>
  </si>
  <si>
    <t>241U0177</t>
  </si>
  <si>
    <t>ALVARADO ORTIZ CARLOS DAVID</t>
  </si>
  <si>
    <t>BAXIN CAGAL ITZIHUARY CAROLINA</t>
  </si>
  <si>
    <t>CASTILLO GONZÁLEZ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</si>
  <si>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</si>
  <si>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</si>
  <si>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</si>
  <si>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</si>
  <si>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</si>
  <si>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</si>
  <si>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</si>
  <si>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</si>
  <si>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</si>
  <si>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</si>
  <si>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</si>
  <si>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EMMANUEL</t>
  </si>
  <si>
    <t>VELAZCO PALMA PABLO ALEJANDRO</t>
  </si>
  <si>
    <t>XOLO FLORES MIGUEL ANGEL</t>
  </si>
  <si>
    <t>PROBABILIDAD</t>
  </si>
  <si>
    <t>202 B</t>
  </si>
  <si>
    <t>241U0075</t>
  </si>
  <si>
    <t>241U0076</t>
  </si>
  <si>
    <t>241U0077</t>
  </si>
  <si>
    <t>241U0079</t>
  </si>
  <si>
    <t>231U0089</t>
  </si>
  <si>
    <t>241U0080</t>
  </si>
  <si>
    <t>231U0093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</si>
  <si>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</si>
  <si>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</si>
  <si>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</si>
  <si>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</si>
  <si>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</si>
  <si>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</si>
  <si>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</si>
  <si>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</si>
  <si>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</si>
  <si>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</si>
  <si>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</si>
  <si>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ARELLANO VAZQUEZ ANGEL DAVID</t>
  </si>
  <si>
    <t>ARROYO CASTILLO JAIRO</t>
  </si>
  <si>
    <t>BAXIN BAEZ GIBRAN GAEL</t>
  </si>
  <si>
    <t>BUSTAMANTE PONCIANO GERARDO</t>
  </si>
  <si>
    <t>CACERES JIMENEZ MANUEL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</si>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</sst>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37"/>
  <sheetViews>
    <sheetView topLeftCell="A21" zoomScale="90" zoomScaleNormal="90" workbookViewId="0">
      <selection activeCell="E28" sqref="E28:H28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7" width="7.7109375" customWidth="1"/>
    <col min="8" max="8" width="14.28515625" customWidth="1"/>
    <col min="9" max="9" width="8.85546875" customWidth="1"/>
    <col min="10" max="10" width="7.7109375" customWidth="1"/>
    <col min="11" max="11" width="7.42578125" customWidth="1"/>
    <col min="12" max="12" width="8" customWidth="1"/>
    <col min="13" max="13" width="10.7109375" customWidth="1"/>
    <col min="14" max="15" width="5.7109375" customWidth="1"/>
  </cols>
  <sheetData>
    <row r="1" spans="3:19" ht="15.75" x14ac:dyDescent="0.25">
      <c r="C1" s="40" t="s">
        <v>9</v>
      </c>
      <c r="D1" s="40"/>
      <c r="E1" s="40"/>
      <c r="F1" s="40"/>
      <c r="G1" s="40"/>
      <c r="H1" s="40"/>
      <c r="I1" s="40"/>
      <c r="J1" s="40"/>
      <c r="K1" s="40"/>
      <c r="L1" s="40"/>
      <c r="M1" s="2"/>
      <c r="N1" s="2"/>
    </row>
    <row r="2" spans="3:19" x14ac:dyDescent="0.25">
      <c r="D2" s="41" t="s">
        <v>8</v>
      </c>
      <c r="E2" s="41"/>
      <c r="F2" s="41"/>
      <c r="G2" s="41"/>
      <c r="H2" s="41"/>
      <c r="I2" s="41"/>
      <c r="J2" s="41"/>
      <c r="K2" s="41"/>
      <c r="L2" s="41"/>
      <c r="M2" s="1"/>
      <c r="N2" s="1"/>
    </row>
    <row r="3" spans="3:19" x14ac:dyDescent="0.25">
      <c r="D3" t="s">
        <v>0</v>
      </c>
      <c r="E3" s="42" t="s">
        <v>17</v>
      </c>
      <c r="F3" s="42"/>
      <c r="G3" s="42"/>
      <c r="H3" t="s">
        <v>1</v>
      </c>
      <c r="I3" s="43" t="s">
        <v>18</v>
      </c>
      <c r="J3" s="43"/>
      <c r="L3" t="s">
        <v>2</v>
      </c>
      <c r="M3" s="15">
        <v>45721</v>
      </c>
    </row>
    <row r="4" spans="3:19" ht="6.75" customHeight="1" x14ac:dyDescent="0.25"/>
    <row r="5" spans="3:19" x14ac:dyDescent="0.25">
      <c r="D5" t="s">
        <v>3</v>
      </c>
      <c r="E5" s="43" t="s">
        <v>19</v>
      </c>
      <c r="F5" s="43"/>
      <c r="G5" s="43"/>
      <c r="H5" s="30" t="s">
        <v>14</v>
      </c>
      <c r="I5" s="30"/>
      <c r="J5" s="31" t="s">
        <v>16</v>
      </c>
      <c r="K5" s="31"/>
      <c r="L5" s="31"/>
      <c r="M5" s="31"/>
    </row>
    <row r="6" spans="3:19" ht="11.25" customHeight="1" x14ac:dyDescent="0.25"/>
    <row r="7" spans="3:19" x14ac:dyDescent="0.25">
      <c r="C7" s="3" t="s">
        <v>4</v>
      </c>
      <c r="D7" s="3" t="s">
        <v>6</v>
      </c>
      <c r="E7" s="44" t="s">
        <v>5</v>
      </c>
      <c r="F7" s="44"/>
      <c r="G7" s="44"/>
      <c r="H7" s="44"/>
      <c r="I7" s="4" t="s">
        <v>7</v>
      </c>
      <c r="J7" s="4" t="s">
        <v>10</v>
      </c>
      <c r="K7" s="4" t="s">
        <v>11</v>
      </c>
      <c r="L7" s="4" t="s">
        <v>12</v>
      </c>
      <c r="M7" s="7" t="s">
        <v>15</v>
      </c>
      <c r="S7" s="21"/>
    </row>
    <row r="8" spans="3:19" ht="17.25" customHeight="1" x14ac:dyDescent="0.25">
      <c r="C8" s="5">
        <v>1</v>
      </c>
      <c r="D8" s="23" t="s">
        <v>20</v>
      </c>
      <c r="E8" s="23" t="s">
        <v>37</v>
      </c>
      <c r="F8" s="23"/>
      <c r="G8" s="23"/>
      <c r="H8" s="23"/>
      <c r="I8" s="4">
        <v>0</v>
      </c>
      <c r="J8" s="4">
        <v>0</v>
      </c>
      <c r="K8" s="4">
        <v>0</v>
      </c>
      <c r="L8" s="4">
        <v>0</v>
      </c>
      <c r="M8" s="14">
        <f>SUM(I8:L8)/4</f>
        <v>0</v>
      </c>
      <c r="N8" s="18"/>
      <c r="S8" s="21"/>
    </row>
    <row r="9" spans="3:19" ht="21" customHeight="1" x14ac:dyDescent="0.25">
      <c r="C9" s="5">
        <f>C8+1</f>
        <v>2</v>
      </c>
      <c r="D9" s="23" t="s">
        <v>21</v>
      </c>
      <c r="E9" s="23" t="s">
        <v>38</v>
      </c>
      <c r="F9" s="23"/>
      <c r="G9" s="23"/>
      <c r="H9" s="23"/>
      <c r="I9" s="4">
        <v>0</v>
      </c>
      <c r="J9" s="4">
        <v>0</v>
      </c>
      <c r="K9" s="4">
        <v>0</v>
      </c>
      <c r="L9" s="4">
        <v>0</v>
      </c>
      <c r="M9" s="14">
        <f t="shared" ref="M9:M24" si="0">SUM(I9:L9)/4</f>
        <v>0</v>
      </c>
      <c r="N9" s="18"/>
      <c r="S9" s="21"/>
    </row>
    <row r="10" spans="3:19" ht="18.75" customHeight="1" x14ac:dyDescent="0.25">
      <c r="C10" s="5">
        <v>3</v>
      </c>
      <c r="D10" s="23" t="s">
        <v>22</v>
      </c>
      <c r="E10" s="23" t="s">
        <v>39</v>
      </c>
      <c r="F10" s="23"/>
      <c r="G10" s="23"/>
      <c r="H10" s="23"/>
      <c r="I10" s="4">
        <v>0</v>
      </c>
      <c r="J10" s="4">
        <v>0</v>
      </c>
      <c r="K10" s="4">
        <v>0</v>
      </c>
      <c r="L10" s="4">
        <v>0</v>
      </c>
      <c r="M10" s="14">
        <v>0</v>
      </c>
      <c r="N10" s="18"/>
      <c r="S10" s="21"/>
    </row>
    <row r="11" spans="3:19" ht="19.5" customHeight="1" x14ac:dyDescent="0.25">
      <c r="C11" s="5">
        <v>4</v>
      </c>
      <c r="D11" s="23" t="s">
        <v>23</v>
      </c>
      <c r="E11" s="23" t="s">
        <v>40</v>
      </c>
      <c r="F11" s="23"/>
      <c r="G11" s="23"/>
      <c r="H11" s="23"/>
      <c r="I11" s="4">
        <v>0</v>
      </c>
      <c r="J11" s="4">
        <v>0</v>
      </c>
      <c r="K11" s="4">
        <v>0</v>
      </c>
      <c r="L11" s="4">
        <v>0</v>
      </c>
      <c r="M11" s="14">
        <f t="shared" si="0"/>
        <v>0</v>
      </c>
      <c r="N11" s="18"/>
      <c r="S11" s="21"/>
    </row>
    <row r="12" spans="3:19" ht="17.25" customHeight="1" x14ac:dyDescent="0.25">
      <c r="C12" s="5">
        <v>5</v>
      </c>
      <c r="D12" s="23" t="s">
        <v>24</v>
      </c>
      <c r="E12" s="45" t="s">
        <v>41</v>
      </c>
      <c r="F12" s="46"/>
      <c r="G12" s="46"/>
      <c r="H12" s="47"/>
      <c r="I12" s="4">
        <v>0</v>
      </c>
      <c r="J12" s="4">
        <v>0</v>
      </c>
      <c r="K12" s="4">
        <v>0</v>
      </c>
      <c r="L12" s="4">
        <v>0</v>
      </c>
      <c r="M12" s="14">
        <v>0</v>
      </c>
      <c r="N12" s="18"/>
      <c r="S12" s="21"/>
    </row>
    <row r="13" spans="3:19" ht="17.25" customHeight="1" x14ac:dyDescent="0.25">
      <c r="C13" s="5">
        <v>6</v>
      </c>
      <c r="D13" s="23" t="s">
        <v>25</v>
      </c>
      <c r="E13" s="23" t="s">
        <v>42</v>
      </c>
      <c r="F13" s="23"/>
      <c r="G13" s="23"/>
      <c r="H13" s="23"/>
      <c r="I13" s="4">
        <v>0</v>
      </c>
      <c r="J13" s="4">
        <v>0</v>
      </c>
      <c r="K13" s="4">
        <v>0</v>
      </c>
      <c r="L13" s="4">
        <v>0</v>
      </c>
      <c r="M13" s="14">
        <v>0</v>
      </c>
      <c r="N13" s="18"/>
      <c r="S13" s="21"/>
    </row>
    <row r="14" spans="3:19" ht="18.75" customHeight="1" x14ac:dyDescent="0.25">
      <c r="C14" s="5">
        <v>7</v>
      </c>
      <c r="D14" s="23" t="s">
        <v>26</v>
      </c>
      <c r="E14" s="23" t="s">
        <v>43</v>
      </c>
      <c r="F14" s="23"/>
      <c r="G14" s="23"/>
      <c r="H14" s="23"/>
      <c r="I14" s="4">
        <v>0</v>
      </c>
      <c r="J14" s="4">
        <v>0</v>
      </c>
      <c r="K14" s="4">
        <v>0</v>
      </c>
      <c r="L14" s="4">
        <v>0</v>
      </c>
      <c r="M14" s="14">
        <f>SUM(I14:L14)/4</f>
        <v>0</v>
      </c>
      <c r="N14" s="18"/>
      <c r="S14" s="21"/>
    </row>
    <row r="15" spans="3:19" ht="18" customHeight="1" x14ac:dyDescent="0.25">
      <c r="C15" s="5">
        <v>8</v>
      </c>
      <c r="D15" s="23" t="s">
        <v>27</v>
      </c>
      <c r="E15" s="23" t="s">
        <v>44</v>
      </c>
      <c r="F15" s="23"/>
      <c r="G15" s="23"/>
      <c r="H15" s="23"/>
      <c r="I15" s="4">
        <v>0</v>
      </c>
      <c r="J15" s="4">
        <v>0</v>
      </c>
      <c r="K15" s="4">
        <v>0</v>
      </c>
      <c r="L15" s="4">
        <v>0</v>
      </c>
      <c r="M15" s="14">
        <f t="shared" si="0"/>
        <v>0</v>
      </c>
      <c r="N15" s="18"/>
      <c r="S15" s="21"/>
    </row>
    <row r="16" spans="3:19" ht="20.25" customHeight="1" x14ac:dyDescent="0.25">
      <c r="C16" s="5">
        <v>9</v>
      </c>
      <c r="D16" s="23" t="s">
        <v>28</v>
      </c>
      <c r="E16" s="23" t="s">
        <v>45</v>
      </c>
      <c r="F16" s="23"/>
      <c r="G16" s="23"/>
      <c r="H16" s="23"/>
      <c r="I16" s="4">
        <v>0</v>
      </c>
      <c r="J16" s="4">
        <v>0</v>
      </c>
      <c r="K16" s="4">
        <v>0</v>
      </c>
      <c r="L16" s="4">
        <v>0</v>
      </c>
      <c r="M16" s="14">
        <f t="shared" si="0"/>
        <v>0</v>
      </c>
      <c r="N16" s="18"/>
      <c r="S16" s="21"/>
    </row>
    <row r="17" spans="3:19" ht="16.5" customHeight="1" x14ac:dyDescent="0.25">
      <c r="C17" s="5">
        <v>10</v>
      </c>
      <c r="D17" s="23" t="s">
        <v>29</v>
      </c>
      <c r="E17" s="23" t="s">
        <v>46</v>
      </c>
      <c r="F17" s="23"/>
      <c r="G17" s="23"/>
      <c r="H17" s="23"/>
      <c r="I17" s="4">
        <v>0</v>
      </c>
      <c r="J17" s="4">
        <v>0</v>
      </c>
      <c r="K17" s="4">
        <v>0</v>
      </c>
      <c r="L17" s="4">
        <v>0</v>
      </c>
      <c r="M17" s="14">
        <f t="shared" si="0"/>
        <v>0</v>
      </c>
      <c r="N17" s="18"/>
      <c r="S17" s="21"/>
    </row>
    <row r="18" spans="3:19" ht="19.5" customHeight="1" x14ac:dyDescent="0.25">
      <c r="C18" s="5">
        <f t="shared" ref="C18:C19" si="1">C17+1</f>
        <v>11</v>
      </c>
      <c r="D18" s="23" t="s">
        <v>30</v>
      </c>
      <c r="E18" s="23" t="s">
        <v>47</v>
      </c>
      <c r="F18" s="23"/>
      <c r="G18" s="23"/>
      <c r="H18" s="23"/>
      <c r="I18" s="4">
        <v>0</v>
      </c>
      <c r="J18" s="4">
        <v>0</v>
      </c>
      <c r="K18" s="4">
        <v>0</v>
      </c>
      <c r="L18" s="4">
        <v>0</v>
      </c>
      <c r="M18" s="14">
        <f t="shared" si="0"/>
        <v>0</v>
      </c>
      <c r="N18" s="18"/>
      <c r="S18" s="21"/>
    </row>
    <row r="19" spans="3:19" ht="18.75" customHeight="1" x14ac:dyDescent="0.25">
      <c r="C19" s="5">
        <f t="shared" si="1"/>
        <v>12</v>
      </c>
      <c r="D19" s="23" t="s">
        <v>31</v>
      </c>
      <c r="E19" s="23" t="s">
        <v>48</v>
      </c>
      <c r="F19" s="23"/>
      <c r="G19" s="23"/>
      <c r="H19" s="23"/>
      <c r="I19" s="4">
        <v>0</v>
      </c>
      <c r="J19" s="4">
        <v>0</v>
      </c>
      <c r="K19" s="4">
        <v>0</v>
      </c>
      <c r="L19" s="4">
        <v>0</v>
      </c>
      <c r="M19" s="14">
        <f t="shared" si="0"/>
        <v>0</v>
      </c>
      <c r="N19" s="18"/>
      <c r="S19" s="21"/>
    </row>
    <row r="20" spans="3:19" ht="18.75" customHeight="1" x14ac:dyDescent="0.25">
      <c r="C20" s="16">
        <f>C19+1</f>
        <v>13</v>
      </c>
      <c r="D20" s="23" t="s">
        <v>32</v>
      </c>
      <c r="E20" s="23" t="s">
        <v>49</v>
      </c>
      <c r="F20" s="23"/>
      <c r="G20" s="23"/>
      <c r="H20" s="23"/>
      <c r="I20" s="4">
        <v>0</v>
      </c>
      <c r="J20" s="4">
        <v>0</v>
      </c>
      <c r="K20" s="4">
        <v>0</v>
      </c>
      <c r="L20" s="4">
        <v>0</v>
      </c>
      <c r="M20" s="14">
        <f t="shared" si="0"/>
        <v>0</v>
      </c>
      <c r="N20" s="18"/>
      <c r="S20" s="21"/>
    </row>
    <row r="21" spans="3:19" ht="21" customHeight="1" x14ac:dyDescent="0.25">
      <c r="C21" s="16">
        <v>14</v>
      </c>
      <c r="D21" s="23" t="s">
        <v>33</v>
      </c>
      <c r="E21" s="23" t="s">
        <v>50</v>
      </c>
      <c r="F21" s="23"/>
      <c r="G21" s="23"/>
      <c r="H21" s="23"/>
      <c r="I21" s="4">
        <v>0</v>
      </c>
      <c r="J21" s="4">
        <v>0</v>
      </c>
      <c r="K21" s="4">
        <v>0</v>
      </c>
      <c r="L21" s="4">
        <v>0</v>
      </c>
      <c r="M21" s="14">
        <f t="shared" si="0"/>
        <v>0</v>
      </c>
      <c r="N21" s="18"/>
      <c r="S21" s="21"/>
    </row>
    <row r="22" spans="3:19" ht="19.5" customHeight="1" x14ac:dyDescent="0.25">
      <c r="C22" s="16">
        <v>15</v>
      </c>
      <c r="D22" s="23" t="s">
        <v>34</v>
      </c>
      <c r="E22" s="23" t="s">
        <v>51</v>
      </c>
      <c r="F22" s="23"/>
      <c r="G22" s="23"/>
      <c r="H22" s="23"/>
      <c r="I22" s="4">
        <v>0</v>
      </c>
      <c r="J22" s="4">
        <v>0</v>
      </c>
      <c r="K22" s="4">
        <v>0</v>
      </c>
      <c r="L22" s="4">
        <v>0</v>
      </c>
      <c r="M22" s="14">
        <f>SUM(I22:L22)/4</f>
        <v>0</v>
      </c>
      <c r="N22" s="18"/>
      <c r="S22" s="21"/>
    </row>
    <row r="23" spans="3:19" ht="21" customHeight="1" x14ac:dyDescent="0.25">
      <c r="C23" s="16">
        <f t="shared" ref="C23:C24" si="2">C22+1</f>
        <v>16</v>
      </c>
      <c r="D23" s="23" t="s">
        <v>35</v>
      </c>
      <c r="E23" s="23" t="s">
        <v>52</v>
      </c>
      <c r="F23" s="23"/>
      <c r="G23" s="23"/>
      <c r="H23" s="23"/>
      <c r="I23" s="4">
        <v>0</v>
      </c>
      <c r="J23" s="4">
        <v>0</v>
      </c>
      <c r="K23" s="4">
        <v>0</v>
      </c>
      <c r="L23" s="4">
        <v>0</v>
      </c>
      <c r="M23" s="14">
        <f t="shared" si="0"/>
        <v>0</v>
      </c>
      <c r="N23" s="18"/>
      <c r="S23" s="21"/>
    </row>
    <row r="24" spans="3:19" ht="16.5" customHeight="1" x14ac:dyDescent="0.25">
      <c r="C24" s="16">
        <f t="shared" si="2"/>
        <v>17</v>
      </c>
      <c r="D24" s="23" t="s">
        <v>36</v>
      </c>
      <c r="E24" s="23" t="s">
        <v>53</v>
      </c>
      <c r="F24" s="23"/>
      <c r="G24" s="23"/>
      <c r="H24" s="23"/>
      <c r="I24" s="4">
        <v>0</v>
      </c>
      <c r="J24" s="4">
        <v>0</v>
      </c>
      <c r="K24" s="4">
        <v>0</v>
      </c>
      <c r="L24" s="4">
        <v>0</v>
      </c>
      <c r="M24" s="14">
        <f t="shared" si="0"/>
        <v>0</v>
      </c>
      <c r="N24" s="18"/>
    </row>
    <row r="25" spans="3:19" ht="15.75" x14ac:dyDescent="0.25">
      <c r="C25" s="16"/>
      <c r="D25" s="5"/>
      <c r="E25" s="33"/>
      <c r="F25" s="34"/>
      <c r="G25" s="34"/>
      <c r="H25" s="35"/>
      <c r="I25" s="22">
        <f>SUM(I8:I24)</f>
        <v>0</v>
      </c>
      <c r="J25" s="22"/>
      <c r="K25" s="4"/>
      <c r="L25" s="4"/>
      <c r="M25" s="14"/>
    </row>
    <row r="26" spans="3:19" ht="15.75" x14ac:dyDescent="0.25">
      <c r="C26" s="17"/>
      <c r="D26" s="5"/>
      <c r="E26" s="33"/>
      <c r="F26" s="34"/>
      <c r="G26" s="34"/>
      <c r="H26" s="35"/>
      <c r="I26" s="22">
        <f>(I25)/17</f>
        <v>0</v>
      </c>
      <c r="J26" s="22"/>
      <c r="K26" s="4"/>
      <c r="L26" s="4"/>
      <c r="M26" s="14"/>
    </row>
    <row r="27" spans="3:19" ht="15.75" x14ac:dyDescent="0.25">
      <c r="C27" s="17"/>
      <c r="D27" s="5"/>
      <c r="E27" s="33"/>
      <c r="F27" s="34"/>
      <c r="G27" s="34"/>
      <c r="H27" s="35"/>
      <c r="I27" s="22">
        <f>COUNTIF(I8:I24,"&gt;=75.64")</f>
        <v>0</v>
      </c>
      <c r="J27" s="22"/>
      <c r="K27" s="4"/>
      <c r="L27" s="4"/>
      <c r="M27" s="14"/>
    </row>
    <row r="28" spans="3:19" ht="15.75" x14ac:dyDescent="0.25">
      <c r="C28" s="16"/>
      <c r="D28" s="3"/>
      <c r="E28" s="36"/>
      <c r="F28" s="37"/>
      <c r="G28" s="37"/>
      <c r="H28" s="38"/>
      <c r="I28" s="4"/>
      <c r="J28" s="4"/>
      <c r="K28" s="4"/>
      <c r="L28" s="4"/>
      <c r="M28" s="14"/>
    </row>
    <row r="29" spans="3:19" x14ac:dyDescent="0.25">
      <c r="D29" s="39"/>
      <c r="E29" s="39"/>
      <c r="F29" s="1"/>
      <c r="H29" s="27"/>
      <c r="I29" s="8">
        <f>COUNTIF(I8:I24,"&gt;=70")</f>
        <v>0</v>
      </c>
      <c r="J29" s="8">
        <f>COUNTIF(J8:J28,"&gt;=70")</f>
        <v>0</v>
      </c>
      <c r="K29" s="8">
        <f>COUNTIF(K8:K28,"&gt;=70")</f>
        <v>0</v>
      </c>
      <c r="L29" s="8">
        <f>COUNTIF(L8:L28,"&gt;=70")</f>
        <v>0</v>
      </c>
      <c r="M29" s="12">
        <f>COUNTIF(M8:M26,"&gt;=70")</f>
        <v>0</v>
      </c>
    </row>
    <row r="30" spans="3:19" x14ac:dyDescent="0.25">
      <c r="D30" s="30"/>
      <c r="E30" s="30"/>
      <c r="F30" s="6"/>
      <c r="H30" s="27"/>
      <c r="I30" s="9">
        <f>COUNTIF(I8:I24,"&lt;70")</f>
        <v>17</v>
      </c>
      <c r="J30" s="9">
        <v>0</v>
      </c>
      <c r="K30" s="9">
        <v>0</v>
      </c>
      <c r="L30" s="9">
        <v>0</v>
      </c>
      <c r="M30" s="9">
        <v>0</v>
      </c>
    </row>
    <row r="31" spans="3:19" x14ac:dyDescent="0.25">
      <c r="D31" s="30"/>
      <c r="E31" s="30"/>
      <c r="F31" s="30"/>
      <c r="H31" s="27"/>
      <c r="I31" s="9">
        <f>COUNT(I8:I24)</f>
        <v>17</v>
      </c>
      <c r="J31" s="9">
        <v>0</v>
      </c>
      <c r="K31" s="9">
        <v>0</v>
      </c>
      <c r="L31" s="9">
        <v>0</v>
      </c>
      <c r="M31" s="9">
        <v>0</v>
      </c>
    </row>
    <row r="32" spans="3:19" x14ac:dyDescent="0.25">
      <c r="D32" s="30"/>
      <c r="E32" s="30"/>
      <c r="F32" s="1"/>
      <c r="H32" s="28"/>
      <c r="I32" s="10">
        <f>I29/I31</f>
        <v>0</v>
      </c>
      <c r="J32" s="11">
        <v>0</v>
      </c>
      <c r="K32" s="11">
        <v>0</v>
      </c>
      <c r="L32" s="11">
        <v>0</v>
      </c>
      <c r="M32" s="11">
        <v>0</v>
      </c>
    </row>
    <row r="33" spans="4:13" x14ac:dyDescent="0.25">
      <c r="D33" s="30"/>
      <c r="E33" s="30"/>
      <c r="F33" s="1"/>
      <c r="H33" s="28"/>
      <c r="I33" s="10">
        <f>I30/I31</f>
        <v>1</v>
      </c>
      <c r="J33" s="10">
        <v>1</v>
      </c>
      <c r="K33" s="11">
        <v>1</v>
      </c>
      <c r="L33" s="11">
        <v>1</v>
      </c>
      <c r="M33" s="11">
        <v>1</v>
      </c>
    </row>
    <row r="34" spans="4:13" x14ac:dyDescent="0.25">
      <c r="D34" s="30"/>
      <c r="E34" s="30"/>
      <c r="F34" s="6"/>
    </row>
    <row r="35" spans="4:13" x14ac:dyDescent="0.25">
      <c r="D35" s="1"/>
      <c r="E35" s="1"/>
      <c r="F35" s="6"/>
    </row>
    <row r="36" spans="4:13" x14ac:dyDescent="0.25">
      <c r="I36" s="31"/>
      <c r="J36" s="31"/>
      <c r="K36" s="31"/>
      <c r="L36" s="31"/>
    </row>
    <row r="37" spans="4:13" x14ac:dyDescent="0.25">
      <c r="I37" s="32" t="s">
        <v>13</v>
      </c>
      <c r="J37" s="32"/>
      <c r="K37" s="32"/>
      <c r="L37" s="32"/>
    </row>
  </sheetData>
  <mergeCells count="21">
    <mergeCell ref="E12:H12"/>
    <mergeCell ref="E7:H7"/>
    <mergeCell ref="C1:L1"/>
    <mergeCell ref="D2:L2"/>
    <mergeCell ref="E3:G3"/>
    <mergeCell ref="I3:J3"/>
    <mergeCell ref="E5:G5"/>
    <mergeCell ref="H5:I5"/>
    <mergeCell ref="J5:M5"/>
    <mergeCell ref="E26:H26"/>
    <mergeCell ref="E28:H28"/>
    <mergeCell ref="D29:E29"/>
    <mergeCell ref="E25:H25"/>
    <mergeCell ref="E27:H27"/>
    <mergeCell ref="D30:E30"/>
    <mergeCell ref="D31:F31"/>
    <mergeCell ref="D32:E32"/>
    <mergeCell ref="D33:E33"/>
    <mergeCell ref="D34:E34"/>
    <mergeCell ref="I36:L36"/>
    <mergeCell ref="I37:L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I36"/>
  <sheetViews>
    <sheetView zoomScale="90" zoomScaleNormal="90" workbookViewId="0">
      <selection sqref="A1:I36"/>
    </sheetView>
  </sheetViews>
  <sheetFormatPr baseColWidth="10" defaultRowHeight="15" x14ac:dyDescent="0.25"/>
  <cols>
    <col min="4" max="4" width="25.7109375" customWidth="1"/>
    <col min="11" max="11" width="19.85546875" customWidth="1"/>
  </cols>
  <sheetData>
    <row r="1" spans="1:9" ht="15.75" x14ac:dyDescent="0.25">
      <c r="A1" s="40" t="s">
        <v>9</v>
      </c>
      <c r="B1" s="40"/>
      <c r="C1" s="40"/>
      <c r="D1" s="40"/>
      <c r="E1" s="40"/>
      <c r="F1" s="40"/>
      <c r="G1" s="40"/>
      <c r="H1" s="40"/>
      <c r="I1" s="2"/>
    </row>
    <row r="2" spans="1:9" x14ac:dyDescent="0.25">
      <c r="B2" s="41" t="s">
        <v>8</v>
      </c>
      <c r="C2" s="41"/>
      <c r="D2" s="41"/>
      <c r="E2" s="41"/>
      <c r="F2" s="41"/>
      <c r="G2" s="41"/>
      <c r="H2" s="41"/>
      <c r="I2" s="1"/>
    </row>
    <row r="3" spans="1:9" x14ac:dyDescent="0.25">
      <c r="B3" t="s">
        <v>0</v>
      </c>
      <c r="C3" s="42" t="s">
        <v>17</v>
      </c>
      <c r="D3" s="42"/>
      <c r="E3" s="43" t="s">
        <v>54</v>
      </c>
      <c r="F3" s="43"/>
      <c r="H3" t="s">
        <v>2</v>
      </c>
      <c r="I3" s="15">
        <v>45721</v>
      </c>
    </row>
    <row r="5" spans="1:9" x14ac:dyDescent="0.25">
      <c r="B5" t="s">
        <v>3</v>
      </c>
      <c r="C5" s="43" t="s">
        <v>55</v>
      </c>
      <c r="D5" s="43"/>
      <c r="E5" s="1"/>
      <c r="F5" s="31" t="s">
        <v>16</v>
      </c>
      <c r="G5" s="31"/>
      <c r="H5" s="31"/>
      <c r="I5" s="31"/>
    </row>
    <row r="7" spans="1:9" x14ac:dyDescent="0.25">
      <c r="A7" s="3" t="s">
        <v>4</v>
      </c>
      <c r="B7" s="3" t="s">
        <v>6</v>
      </c>
      <c r="C7" s="48" t="s">
        <v>5</v>
      </c>
      <c r="D7" s="49"/>
      <c r="E7" s="4" t="s">
        <v>7</v>
      </c>
      <c r="F7" s="4" t="s">
        <v>10</v>
      </c>
      <c r="G7" s="4" t="s">
        <v>11</v>
      </c>
      <c r="H7" s="4" t="s">
        <v>12</v>
      </c>
      <c r="I7" s="7" t="s">
        <v>15</v>
      </c>
    </row>
    <row r="8" spans="1:9" ht="15.75" x14ac:dyDescent="0.25">
      <c r="A8" s="5">
        <v>1</v>
      </c>
      <c r="B8" s="23" t="s">
        <v>56</v>
      </c>
      <c r="C8" s="23" t="s">
        <v>73</v>
      </c>
      <c r="D8" s="23"/>
      <c r="E8" s="4">
        <v>0</v>
      </c>
      <c r="F8" s="4">
        <v>0</v>
      </c>
      <c r="G8" s="4">
        <v>0</v>
      </c>
      <c r="H8" s="4">
        <v>0</v>
      </c>
      <c r="I8" s="14">
        <f>SUM(E8:H8)/4</f>
        <v>0</v>
      </c>
    </row>
    <row r="9" spans="1:9" ht="15.75" x14ac:dyDescent="0.25">
      <c r="A9" s="5">
        <f>A8+1</f>
        <v>2</v>
      </c>
      <c r="B9" s="23" t="s">
        <v>57</v>
      </c>
      <c r="C9" s="23" t="s">
        <v>74</v>
      </c>
      <c r="D9" s="23"/>
      <c r="E9" s="4">
        <v>0</v>
      </c>
      <c r="F9" s="4">
        <v>0</v>
      </c>
      <c r="G9" s="4">
        <v>0</v>
      </c>
      <c r="H9" s="4">
        <v>0</v>
      </c>
      <c r="I9" s="14">
        <f t="shared" ref="I9:I23" si="0">SUM(E9:H9)/4</f>
        <v>0</v>
      </c>
    </row>
    <row r="10" spans="1:9" ht="17.25" customHeight="1" x14ac:dyDescent="0.25">
      <c r="A10" s="5">
        <v>3</v>
      </c>
      <c r="B10" s="23" t="s">
        <v>58</v>
      </c>
      <c r="C10" s="23" t="s">
        <v>75</v>
      </c>
      <c r="D10" s="23"/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ht="18" customHeight="1" x14ac:dyDescent="0.25">
      <c r="A11" s="5">
        <v>4</v>
      </c>
      <c r="B11" s="23" t="s">
        <v>59</v>
      </c>
      <c r="C11" s="23" t="s">
        <v>76</v>
      </c>
      <c r="D11" s="23"/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ht="16.5" customHeight="1" x14ac:dyDescent="0.25">
      <c r="A12" s="5">
        <v>5</v>
      </c>
      <c r="B12" s="23" t="s">
        <v>60</v>
      </c>
      <c r="C12" s="23" t="s">
        <v>77</v>
      </c>
      <c r="D12" s="23"/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ht="18" customHeight="1" x14ac:dyDescent="0.25">
      <c r="A13" s="5">
        <v>6</v>
      </c>
      <c r="B13" s="23" t="s">
        <v>61</v>
      </c>
      <c r="C13" s="23" t="s">
        <v>78</v>
      </c>
      <c r="D13" s="23"/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ht="15" customHeight="1" x14ac:dyDescent="0.25">
      <c r="A14" s="5">
        <v>7</v>
      </c>
      <c r="B14" s="23" t="s">
        <v>62</v>
      </c>
      <c r="C14" s="23" t="s">
        <v>79</v>
      </c>
      <c r="D14" s="23"/>
      <c r="E14" s="4">
        <v>0</v>
      </c>
      <c r="F14" s="4">
        <v>0</v>
      </c>
      <c r="G14" s="4">
        <v>0</v>
      </c>
      <c r="H14" s="4">
        <v>0</v>
      </c>
      <c r="I14" s="14">
        <f>SUM(E14:H14)/4</f>
        <v>0</v>
      </c>
    </row>
    <row r="15" spans="1:9" ht="18" customHeight="1" x14ac:dyDescent="0.25">
      <c r="A15" s="5">
        <v>8</v>
      </c>
      <c r="B15" s="23" t="s">
        <v>63</v>
      </c>
      <c r="C15" s="23" t="s">
        <v>80</v>
      </c>
      <c r="D15" s="23"/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6.5" customHeight="1" x14ac:dyDescent="0.25">
      <c r="A16" s="5">
        <v>9</v>
      </c>
      <c r="B16" s="23" t="s">
        <v>64</v>
      </c>
      <c r="C16" s="23" t="s">
        <v>81</v>
      </c>
      <c r="D16" s="23"/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7.25" customHeight="1" x14ac:dyDescent="0.25">
      <c r="A17" s="5">
        <v>10</v>
      </c>
      <c r="B17" s="23" t="s">
        <v>65</v>
      </c>
      <c r="C17" s="23" t="s">
        <v>82</v>
      </c>
      <c r="D17" s="23"/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ht="15" customHeight="1" x14ac:dyDescent="0.25">
      <c r="A18" s="5">
        <f t="shared" ref="A18:A19" si="1">A17+1</f>
        <v>11</v>
      </c>
      <c r="B18" s="23" t="s">
        <v>66</v>
      </c>
      <c r="C18" s="23" t="s">
        <v>83</v>
      </c>
      <c r="D18" s="23"/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" customHeight="1" x14ac:dyDescent="0.25">
      <c r="A19" s="5">
        <f t="shared" si="1"/>
        <v>12</v>
      </c>
      <c r="B19" s="23" t="s">
        <v>67</v>
      </c>
      <c r="C19" s="23" t="s">
        <v>84</v>
      </c>
      <c r="D19" s="23"/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ht="18" customHeight="1" x14ac:dyDescent="0.25">
      <c r="A20" s="16">
        <f>A19+1</f>
        <v>13</v>
      </c>
      <c r="B20" s="23" t="s">
        <v>68</v>
      </c>
      <c r="C20" s="23" t="s">
        <v>85</v>
      </c>
      <c r="D20" s="23"/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6.5" customHeight="1" x14ac:dyDescent="0.25">
      <c r="A21" s="16">
        <v>14</v>
      </c>
      <c r="B21" s="23" t="s">
        <v>69</v>
      </c>
      <c r="C21" s="23" t="s">
        <v>86</v>
      </c>
      <c r="D21" s="23"/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7.25" customHeight="1" x14ac:dyDescent="0.25">
      <c r="A22" s="16">
        <v>15</v>
      </c>
      <c r="B22" s="23" t="s">
        <v>70</v>
      </c>
      <c r="C22" s="23" t="s">
        <v>87</v>
      </c>
      <c r="D22" s="23"/>
      <c r="E22" s="4">
        <v>0</v>
      </c>
      <c r="F22" s="4">
        <v>0</v>
      </c>
      <c r="G22" s="4">
        <v>0</v>
      </c>
      <c r="H22" s="4">
        <v>0</v>
      </c>
      <c r="I22" s="14">
        <f>SUM(E22:H22)/4</f>
        <v>0</v>
      </c>
    </row>
    <row r="23" spans="1:9" ht="16.5" customHeight="1" x14ac:dyDescent="0.25">
      <c r="A23" s="16">
        <f t="shared" ref="A23" si="2">A22+1</f>
        <v>16</v>
      </c>
      <c r="B23" s="23" t="s">
        <v>71</v>
      </c>
      <c r="C23" s="23" t="s">
        <v>88</v>
      </c>
      <c r="D23" s="23"/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7.25" customHeight="1" x14ac:dyDescent="0.25">
      <c r="A24" s="16">
        <v>17</v>
      </c>
      <c r="B24" s="23" t="s">
        <v>72</v>
      </c>
      <c r="C24" s="23" t="s">
        <v>89</v>
      </c>
      <c r="D24" s="23"/>
      <c r="E24" s="4">
        <v>0</v>
      </c>
      <c r="F24" s="4"/>
      <c r="G24" s="4"/>
      <c r="H24" s="4"/>
      <c r="I24" s="14"/>
    </row>
    <row r="25" spans="1:9" ht="15.75" x14ac:dyDescent="0.25">
      <c r="A25" s="16"/>
      <c r="B25" s="13"/>
      <c r="C25" s="19"/>
      <c r="D25" s="20"/>
      <c r="E25" s="4"/>
      <c r="F25" s="4"/>
      <c r="G25" s="4"/>
      <c r="H25" s="4"/>
      <c r="I25" s="14"/>
    </row>
    <row r="26" spans="1:9" ht="15.75" x14ac:dyDescent="0.25">
      <c r="A26" s="16"/>
      <c r="B26" s="13"/>
      <c r="C26" s="19"/>
      <c r="D26" s="20"/>
      <c r="E26" s="4"/>
      <c r="F26" s="4"/>
      <c r="G26" s="4"/>
      <c r="H26" s="4"/>
      <c r="I26" s="14"/>
    </row>
    <row r="27" spans="1:9" ht="15.75" x14ac:dyDescent="0.25">
      <c r="A27" s="16"/>
      <c r="B27" s="13"/>
      <c r="C27" s="19"/>
      <c r="D27" s="20"/>
      <c r="E27" s="4"/>
      <c r="F27" s="4"/>
      <c r="G27" s="4"/>
      <c r="H27" s="4"/>
      <c r="I27" s="14"/>
    </row>
    <row r="28" spans="1:9" x14ac:dyDescent="0.25">
      <c r="B28" s="39"/>
      <c r="C28" s="39"/>
      <c r="D28" s="1"/>
      <c r="E28" s="8">
        <f>COUNTIF(E8:E23,"&gt;=70")</f>
        <v>0</v>
      </c>
      <c r="F28" s="8">
        <f>COUNTIF(F8:F27,"&gt;=70")</f>
        <v>0</v>
      </c>
      <c r="G28" s="8">
        <f>COUNTIF(G8:G27,"&gt;=70")</f>
        <v>0</v>
      </c>
      <c r="H28" s="8">
        <f>COUNTIF(H8:H27,"&gt;=70")</f>
        <v>0</v>
      </c>
      <c r="I28" s="12">
        <f>COUNTIF(I8:I27,"&gt;=70")</f>
        <v>0</v>
      </c>
    </row>
    <row r="29" spans="1:9" x14ac:dyDescent="0.25">
      <c r="B29" s="30"/>
      <c r="C29" s="30"/>
      <c r="D29" s="6"/>
      <c r="E29" s="9">
        <f>COUNTIF(E8:E24,"&lt;70")</f>
        <v>17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B30" s="30"/>
      <c r="C30" s="30"/>
      <c r="D30" s="30"/>
      <c r="E30" s="9">
        <f>COUNT(E8:E24)</f>
        <v>17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B31" s="30"/>
      <c r="C31" s="30"/>
      <c r="D31" s="1"/>
      <c r="E31" s="10">
        <f>E28/E30</f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B32" s="30"/>
      <c r="C32" s="30"/>
      <c r="D32" s="1"/>
      <c r="E32" s="10">
        <f>E29/E30</f>
        <v>1</v>
      </c>
      <c r="F32" s="10">
        <v>1</v>
      </c>
      <c r="G32" s="11">
        <v>1</v>
      </c>
      <c r="H32" s="11">
        <v>1</v>
      </c>
      <c r="I32" s="11">
        <v>1</v>
      </c>
    </row>
    <row r="33" spans="2:8" x14ac:dyDescent="0.25">
      <c r="B33" s="30"/>
      <c r="C33" s="30"/>
      <c r="D33" s="6"/>
    </row>
    <row r="34" spans="2:8" x14ac:dyDescent="0.25">
      <c r="B34" s="1"/>
      <c r="C34" s="1"/>
      <c r="D34" s="6"/>
    </row>
    <row r="35" spans="2:8" x14ac:dyDescent="0.25">
      <c r="E35" s="31"/>
      <c r="F35" s="31"/>
      <c r="G35" s="31"/>
      <c r="H35" s="31"/>
    </row>
    <row r="36" spans="2:8" x14ac:dyDescent="0.25">
      <c r="E36" s="32" t="s">
        <v>13</v>
      </c>
      <c r="F36" s="32"/>
      <c r="G36" s="32"/>
      <c r="H36" s="32"/>
    </row>
  </sheetData>
  <sortState xmlns:xlrd2="http://schemas.microsoft.com/office/spreadsheetml/2017/richdata2" ref="K8:M24">
    <sortCondition ref="K7:K24"/>
  </sortState>
  <mergeCells count="15">
    <mergeCell ref="C7:D7"/>
    <mergeCell ref="A1:H1"/>
    <mergeCell ref="B2:H2"/>
    <mergeCell ref="C3:D3"/>
    <mergeCell ref="E3:F3"/>
    <mergeCell ref="C5:D5"/>
    <mergeCell ref="F5:I5"/>
    <mergeCell ref="B28:C28"/>
    <mergeCell ref="B32:C32"/>
    <mergeCell ref="B33:C33"/>
    <mergeCell ref="E35:H35"/>
    <mergeCell ref="E36:H36"/>
    <mergeCell ref="B29:C29"/>
    <mergeCell ref="B30:D30"/>
    <mergeCell ref="B31:C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FD1D-E524-471A-9463-3493D0F7EB20}">
  <dimension ref="A1:I36"/>
  <sheetViews>
    <sheetView tabSelected="1" workbookViewId="0">
      <selection activeCell="D5" sqref="D5"/>
    </sheetView>
  </sheetViews>
  <sheetFormatPr baseColWidth="10" defaultRowHeight="15" x14ac:dyDescent="0.25"/>
  <cols>
    <col min="3" max="3" width="42.28515625" customWidth="1"/>
  </cols>
  <sheetData>
    <row r="1" spans="1:9" ht="15.75" x14ac:dyDescent="0.25">
      <c r="A1" s="40" t="s">
        <v>9</v>
      </c>
      <c r="B1" s="40"/>
      <c r="C1" s="40"/>
      <c r="D1" s="40"/>
      <c r="E1" s="40"/>
      <c r="F1" s="40"/>
      <c r="G1" s="40"/>
      <c r="H1" s="24"/>
      <c r="I1" s="2"/>
    </row>
    <row r="2" spans="1:9" x14ac:dyDescent="0.25">
      <c r="B2" s="41" t="s">
        <v>8</v>
      </c>
      <c r="C2" s="41"/>
      <c r="D2" s="41"/>
      <c r="E2" s="41"/>
      <c r="F2" s="41"/>
      <c r="G2" s="41"/>
      <c r="H2" s="6"/>
      <c r="I2" s="1"/>
    </row>
    <row r="3" spans="1:9" x14ac:dyDescent="0.25">
      <c r="B3" t="s">
        <v>0</v>
      </c>
      <c r="C3" s="25" t="s">
        <v>90</v>
      </c>
      <c r="D3" s="51"/>
      <c r="E3" s="50" t="s">
        <v>91</v>
      </c>
      <c r="G3" t="s">
        <v>2</v>
      </c>
      <c r="I3" s="15">
        <v>45721</v>
      </c>
    </row>
    <row r="5" spans="1:9" x14ac:dyDescent="0.25">
      <c r="B5" t="s">
        <v>3</v>
      </c>
      <c r="C5" s="26" t="s">
        <v>55</v>
      </c>
      <c r="D5" s="1"/>
      <c r="E5" s="31" t="s">
        <v>16</v>
      </c>
      <c r="F5" s="31"/>
      <c r="G5" s="31"/>
      <c r="H5" s="31"/>
      <c r="I5" s="31"/>
    </row>
    <row r="7" spans="1:9" x14ac:dyDescent="0.25">
      <c r="A7" s="3" t="s">
        <v>4</v>
      </c>
      <c r="B7" s="3" t="s">
        <v>6</v>
      </c>
      <c r="C7" s="29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128</v>
      </c>
      <c r="I7" s="7" t="s">
        <v>15</v>
      </c>
    </row>
    <row r="8" spans="1:9" ht="15.75" x14ac:dyDescent="0.25">
      <c r="A8" s="5">
        <v>1</v>
      </c>
      <c r="B8" s="23" t="s">
        <v>92</v>
      </c>
      <c r="C8" s="23" t="s">
        <v>110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4">
        <f>SUM(D8:G8)/4</f>
        <v>0</v>
      </c>
    </row>
    <row r="9" spans="1:9" ht="15.75" x14ac:dyDescent="0.25">
      <c r="A9" s="5">
        <f>A8+1</f>
        <v>2</v>
      </c>
      <c r="B9" s="23" t="s">
        <v>93</v>
      </c>
      <c r="C9" s="23" t="s">
        <v>111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4">
        <f t="shared" ref="I9:I25" si="0">SUM(D9:G9)/4</f>
        <v>0</v>
      </c>
    </row>
    <row r="10" spans="1:9" ht="15.75" x14ac:dyDescent="0.25">
      <c r="A10" s="5">
        <v>3</v>
      </c>
      <c r="B10" s="23" t="s">
        <v>94</v>
      </c>
      <c r="C10" s="23" t="s">
        <v>112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ht="15.75" x14ac:dyDescent="0.25">
      <c r="A11" s="5">
        <v>4</v>
      </c>
      <c r="B11" s="23" t="s">
        <v>95</v>
      </c>
      <c r="C11" s="23" t="s">
        <v>113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ht="15.75" x14ac:dyDescent="0.25">
      <c r="A12" s="5">
        <v>5</v>
      </c>
      <c r="B12" s="23" t="s">
        <v>96</v>
      </c>
      <c r="C12" s="23" t="s">
        <v>114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ht="15.75" x14ac:dyDescent="0.25">
      <c r="A13" s="5">
        <v>6</v>
      </c>
      <c r="B13" s="23" t="s">
        <v>97</v>
      </c>
      <c r="C13" s="23" t="s">
        <v>115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ht="15.75" x14ac:dyDescent="0.25">
      <c r="A14" s="5">
        <v>7</v>
      </c>
      <c r="B14" s="23" t="s">
        <v>98</v>
      </c>
      <c r="C14" s="23" t="s">
        <v>116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4">
        <f>SUM(D14:G14)/4</f>
        <v>0</v>
      </c>
    </row>
    <row r="15" spans="1:9" ht="15.75" x14ac:dyDescent="0.25">
      <c r="A15" s="5">
        <v>8</v>
      </c>
      <c r="B15" s="23" t="s">
        <v>99</v>
      </c>
      <c r="C15" s="23" t="s">
        <v>117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5.75" x14ac:dyDescent="0.25">
      <c r="A16" s="5">
        <v>9</v>
      </c>
      <c r="B16" s="23" t="s">
        <v>100</v>
      </c>
      <c r="C16" s="23" t="s">
        <v>118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5.75" x14ac:dyDescent="0.25">
      <c r="A17" s="5">
        <v>10</v>
      </c>
      <c r="B17" s="23" t="s">
        <v>101</v>
      </c>
      <c r="C17" s="23" t="s">
        <v>119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ht="15.75" x14ac:dyDescent="0.25">
      <c r="A18" s="5">
        <f t="shared" ref="A18:A19" si="1">A17+1</f>
        <v>11</v>
      </c>
      <c r="B18" s="23" t="s">
        <v>102</v>
      </c>
      <c r="C18" s="23" t="s">
        <v>120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.75" x14ac:dyDescent="0.25">
      <c r="A19" s="5">
        <f t="shared" si="1"/>
        <v>12</v>
      </c>
      <c r="B19" s="23" t="s">
        <v>103</v>
      </c>
      <c r="C19" s="23" t="s">
        <v>121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ht="15.75" x14ac:dyDescent="0.25">
      <c r="A20" s="16">
        <f>A19+1</f>
        <v>13</v>
      </c>
      <c r="B20" s="23" t="s">
        <v>104</v>
      </c>
      <c r="C20" s="23" t="s">
        <v>122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5.75" x14ac:dyDescent="0.25">
      <c r="A21" s="16">
        <v>14</v>
      </c>
      <c r="B21" s="23" t="s">
        <v>105</v>
      </c>
      <c r="C21" s="23" t="s">
        <v>123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5.75" x14ac:dyDescent="0.25">
      <c r="A22" s="16">
        <v>15</v>
      </c>
      <c r="B22" s="23" t="s">
        <v>106</v>
      </c>
      <c r="C22" s="23" t="s">
        <v>124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4">
        <f>SUM(D22:G22)/4</f>
        <v>0</v>
      </c>
    </row>
    <row r="23" spans="1:9" ht="15.75" x14ac:dyDescent="0.25">
      <c r="A23" s="16">
        <f t="shared" ref="A23" si="2">A22+1</f>
        <v>16</v>
      </c>
      <c r="B23" s="23" t="s">
        <v>107</v>
      </c>
      <c r="C23" s="23" t="s">
        <v>125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5.75" x14ac:dyDescent="0.25">
      <c r="A24" s="16">
        <v>17</v>
      </c>
      <c r="B24" s="23" t="s">
        <v>108</v>
      </c>
      <c r="C24" s="23" t="s">
        <v>126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4">
        <f t="shared" si="0"/>
        <v>0</v>
      </c>
    </row>
    <row r="25" spans="1:9" ht="15.75" x14ac:dyDescent="0.25">
      <c r="A25" s="16">
        <v>18</v>
      </c>
      <c r="B25" s="23" t="s">
        <v>109</v>
      </c>
      <c r="C25" s="19" t="s">
        <v>127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4">
        <f t="shared" si="0"/>
        <v>0</v>
      </c>
    </row>
    <row r="26" spans="1:9" ht="15.75" x14ac:dyDescent="0.25">
      <c r="A26" s="16"/>
      <c r="B26" s="13"/>
      <c r="C26" s="19"/>
      <c r="D26" s="4"/>
      <c r="E26" s="4"/>
      <c r="F26" s="4"/>
      <c r="G26" s="4"/>
      <c r="H26" s="4"/>
      <c r="I26" s="14"/>
    </row>
    <row r="27" spans="1:9" ht="15.75" x14ac:dyDescent="0.25">
      <c r="A27" s="16"/>
      <c r="B27" s="13"/>
      <c r="C27" s="19"/>
      <c r="D27" s="4"/>
      <c r="E27" s="4"/>
      <c r="F27" s="4"/>
      <c r="G27" s="4"/>
      <c r="H27" s="4"/>
      <c r="I27" s="14"/>
    </row>
    <row r="28" spans="1:9" x14ac:dyDescent="0.25">
      <c r="B28" s="39"/>
      <c r="C28" s="39"/>
      <c r="D28" s="8">
        <f>COUNTIF(D8:D25,"&gt;=70")</f>
        <v>0</v>
      </c>
      <c r="E28" s="8">
        <f>COUNTIF(E8:E27,"&gt;=70")</f>
        <v>0</v>
      </c>
      <c r="F28" s="8">
        <f>COUNTIF(F8:F27,"&gt;=70")</f>
        <v>0</v>
      </c>
      <c r="G28" s="8">
        <f>COUNTIF(G8:G27,"&gt;=70")</f>
        <v>0</v>
      </c>
      <c r="H28" s="8"/>
      <c r="I28" s="12">
        <f>COUNTIF(I8:I27,"&gt;=70")</f>
        <v>0</v>
      </c>
    </row>
    <row r="29" spans="1:9" x14ac:dyDescent="0.25">
      <c r="B29" s="30"/>
      <c r="C29" s="30"/>
      <c r="D29" s="9">
        <f>COUNTIF(D8:D24,"&lt;70")</f>
        <v>17</v>
      </c>
      <c r="E29" s="9">
        <v>0</v>
      </c>
      <c r="F29" s="9">
        <v>0</v>
      </c>
      <c r="G29" s="9">
        <v>0</v>
      </c>
      <c r="H29" s="9"/>
      <c r="I29" s="9">
        <v>0</v>
      </c>
    </row>
    <row r="30" spans="1:9" x14ac:dyDescent="0.25">
      <c r="B30" s="30"/>
      <c r="C30" s="30"/>
      <c r="D30" s="9">
        <f>COUNT(D8:D25)</f>
        <v>18</v>
      </c>
      <c r="E30" s="9">
        <v>0</v>
      </c>
      <c r="F30" s="9">
        <v>0</v>
      </c>
      <c r="G30" s="9">
        <v>0</v>
      </c>
      <c r="H30" s="9"/>
      <c r="I30" s="9">
        <v>0</v>
      </c>
    </row>
    <row r="31" spans="1:9" x14ac:dyDescent="0.25">
      <c r="B31" s="30"/>
      <c r="C31" s="30"/>
      <c r="D31" s="10">
        <f>D28/D30</f>
        <v>0</v>
      </c>
      <c r="E31" s="11">
        <v>0</v>
      </c>
      <c r="F31" s="11">
        <v>0</v>
      </c>
      <c r="G31" s="11">
        <v>0</v>
      </c>
      <c r="H31" s="11"/>
      <c r="I31" s="11">
        <v>0</v>
      </c>
    </row>
    <row r="32" spans="1:9" x14ac:dyDescent="0.25">
      <c r="B32" s="30"/>
      <c r="C32" s="30"/>
      <c r="D32" s="10">
        <f>D29/D30</f>
        <v>0.94444444444444442</v>
      </c>
      <c r="E32" s="10">
        <v>1</v>
      </c>
      <c r="F32" s="11">
        <v>1</v>
      </c>
      <c r="G32" s="11">
        <v>1</v>
      </c>
      <c r="H32" s="11"/>
      <c r="I32" s="11">
        <v>1</v>
      </c>
    </row>
    <row r="33" spans="2:8" x14ac:dyDescent="0.25">
      <c r="B33" s="30"/>
      <c r="C33" s="30"/>
    </row>
    <row r="34" spans="2:8" x14ac:dyDescent="0.25">
      <c r="B34" s="1"/>
      <c r="C34" s="1"/>
    </row>
    <row r="35" spans="2:8" x14ac:dyDescent="0.25">
      <c r="D35" s="31"/>
      <c r="E35" s="31"/>
      <c r="F35" s="31"/>
      <c r="G35" s="31"/>
      <c r="H35" s="52"/>
    </row>
    <row r="36" spans="2:8" x14ac:dyDescent="0.25">
      <c r="D36" s="32" t="s">
        <v>13</v>
      </c>
      <c r="E36" s="32"/>
      <c r="F36" s="32"/>
      <c r="G36" s="32"/>
      <c r="H36" s="53"/>
    </row>
  </sheetData>
  <mergeCells count="11">
    <mergeCell ref="B33:C33"/>
    <mergeCell ref="D35:G35"/>
    <mergeCell ref="D36:G36"/>
    <mergeCell ref="B28:C28"/>
    <mergeCell ref="B29:C29"/>
    <mergeCell ref="B30:C30"/>
    <mergeCell ref="B31:C31"/>
    <mergeCell ref="B32:C32"/>
    <mergeCell ref="A1:G1"/>
    <mergeCell ref="B2:G2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204 A QUÍMICA</vt:lpstr>
      <vt:lpstr>204 B QUÍMICA</vt:lpstr>
      <vt:lpstr>202 B 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2025-03-06T04:19:09Z</dcterms:modified>
</cp:coreProperties>
</file>