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CUARTO REPORTE\"/>
    </mc:Choice>
  </mc:AlternateContent>
  <xr:revisionPtr revIDLastSave="0" documentId="13_ncr:1_{8142D8E5-348A-4BA0-963A-DA818A5FFD0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4" l="1"/>
  <c r="L20" i="24"/>
  <c r="L18" i="24"/>
  <c r="L17" i="24"/>
  <c r="I16" i="24"/>
  <c r="L16" i="24"/>
  <c r="L15" i="24"/>
  <c r="I15" i="24"/>
  <c r="L14" i="24"/>
  <c r="L21" i="23"/>
  <c r="L19" i="23"/>
  <c r="L18" i="23"/>
  <c r="L17" i="23"/>
  <c r="I17" i="23"/>
  <c r="L16" i="23"/>
  <c r="I16" i="23"/>
  <c r="L14" i="23"/>
  <c r="L14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<sst xmlns="http://schemas.openxmlformats.org/spreadsheetml/2006/main" count="242" uniqueCount="53">
  <si>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</si>
  <si>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</si>
  <si>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</si>
  <si>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</si>
  <si>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</si>
  <si>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</si>
  <si>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</si>
  <si>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</si>
  <si>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</si>
  <si>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</si>
  <si>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</si>
  <si>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</si>
  <si>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</si>
  <si>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</si>
  <si>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</si>
  <si>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</si>
  <si>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</si>
  <si>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</si>
  <si>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</si>
  <si>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</si>
  <si>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</si>
  <si>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</si>
  <si>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</si>
  <si>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</si>
  <si>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</si>
  <si>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</si>
  <si>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</si>
  <si>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</si>
  <si>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</si>
  <si>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</si>
  <si>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</si>
  <si>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</si>
  <si>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</si>
  <si>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</si>
  <si>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</si>
  <si>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</si>
  <si>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</si>
  <si>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</si>
  <si>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</si>
  <si>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</si>
  <si>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</si>
  <si>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</si>
  <si>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</si>
  <si>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</si>
  <si>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</si>
  <si>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</si>
  <si>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</si>
  <si>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</si>
  <si>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</si>
  <si>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</si>
  <si>
    <t>VI</t>
  </si>
  <si>
    <t>VII</t>
  </si>
  <si>
    <t>DIRECCION DE PROYECTOS DE INNOVACION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</si>
</sst>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46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7" zoomScale="85" zoomScaleNormal="85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 t="e">
        <f>SUM(F30:G30)/E30</f>
        <v>#DIV/0!</v>
      </c>
      <c r="I30" s="17">
        <f t="shared" ref="I30" si="0">(E30-SUM(F30:G30))-K30</f>
        <v>0</v>
      </c>
      <c r="J30" s="18" t="e">
        <f t="shared" ref="J30" si="1">I30/E30</f>
        <v>#DIV/0!</v>
      </c>
      <c r="K30" s="17">
        <f>SUM(K14:K29)</f>
        <v>0</v>
      </c>
      <c r="L30" s="18" t="e">
        <f t="shared" ref="L30" si="2">K30/E30</f>
        <v>#DIV/0!</v>
      </c>
      <c r="M30" s="17" t="e">
        <f>AVERAGE(M14:M29)</f>
        <v>#DIV/0!</v>
      </c>
      <c r="N30" s="19" t="e">
        <f>AVERAGE(N14:N29)</f>
        <v>#DIV/0!</v>
      </c>
    </row>
    <row r="32" spans="1:14" ht="120" customHeight="1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5">
      <c r="A34" s="12"/>
    </row>
    <row r="35" spans="1:10" ht="13" x14ac:dyDescent="0.3">
      <c r="B35" s="29" t="s">
        <v>27</v>
      </c>
      <c r="C35" s="29"/>
      <c r="D35" s="29"/>
      <c r="G35" s="30" t="s">
        <v>28</v>
      </c>
      <c r="H35" s="30"/>
      <c r="I35" s="30"/>
      <c r="J35" s="30"/>
    </row>
    <row r="36" spans="1:10" ht="62.25" customHeight="1" x14ac:dyDescent="0.25">
      <c r="B36" s="31"/>
      <c r="C36" s="31"/>
      <c r="D36" s="31"/>
      <c r="G36" s="32"/>
      <c r="H36" s="32"/>
      <c r="I36" s="32"/>
      <c r="J36" s="32"/>
    </row>
    <row r="37" spans="1:10" hidden="1" x14ac:dyDescent="0.25">
      <c r="A37" s="25" t="e">
        <v>#REF!</v>
      </c>
      <c r="B37" s="25"/>
      <c r="C37" s="6"/>
      <c r="E37" s="25"/>
      <c r="F37" s="25"/>
      <c r="G37" s="25"/>
      <c r="H37" s="25"/>
    </row>
    <row r="38" spans="1:10" hidden="1" x14ac:dyDescent="0.25"/>
    <row r="39" spans="1:10" ht="45" customHeight="1" x14ac:dyDescent="0.25">
      <c r="B39" s="26" t="str">
        <f>B10</f>
        <v>DADE. ASAHI NEGRETE ANOTA</v>
      </c>
      <c r="C39" s="26"/>
      <c r="D39" s="26"/>
      <c r="E39" s="13"/>
      <c r="F39" s="13"/>
      <c r="G39" s="26"/>
      <c r="H39" s="26"/>
      <c r="I39" s="26"/>
      <c r="J3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A20" sqref="A20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92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38</v>
      </c>
      <c r="B16" s="9" t="s">
        <v>49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0.84</v>
      </c>
    </row>
    <row r="17" spans="1:14" s="11" customFormat="1" ht="25" x14ac:dyDescent="0.25">
      <c r="A17" s="8" t="s">
        <v>38</v>
      </c>
      <c r="B17" s="9" t="s">
        <v>50</v>
      </c>
      <c r="C17" s="9" t="s">
        <v>41</v>
      </c>
      <c r="D17" s="9" t="s">
        <v>33</v>
      </c>
      <c r="E17" s="9">
        <v>31</v>
      </c>
      <c r="F17" s="9">
        <v>29</v>
      </c>
      <c r="G17" s="9"/>
      <c r="H17" s="10"/>
      <c r="I17" s="9">
        <f t="shared" ref="I17" si="2">(E17-SUM(F17:G17))-K17</f>
        <v>2</v>
      </c>
      <c r="J17" s="10"/>
      <c r="K17" s="9">
        <v>0</v>
      </c>
      <c r="L17" s="10">
        <f t="shared" si="0"/>
        <v>0</v>
      </c>
      <c r="M17" s="9">
        <v>81</v>
      </c>
      <c r="N17" s="15">
        <v>0.92</v>
      </c>
    </row>
    <row r="18" spans="1:14" s="11" customFormat="1" x14ac:dyDescent="0.25">
      <c r="A18" s="8" t="s">
        <v>39</v>
      </c>
      <c r="B18" s="9" t="s">
        <v>50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0.71</v>
      </c>
    </row>
    <row r="19" spans="1:14" s="11" customFormat="1" x14ac:dyDescent="0.25">
      <c r="A19" s="8" t="s">
        <v>39</v>
      </c>
      <c r="B19" s="9" t="s">
        <v>51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97</v>
      </c>
      <c r="N19" s="15">
        <v>0.86</v>
      </c>
    </row>
    <row r="20" spans="1:14" s="11" customFormat="1" ht="25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144</v>
      </c>
      <c r="G28" s="17">
        <f>SUM(G14:G27)</f>
        <v>0</v>
      </c>
      <c r="H28" s="18">
        <f>SUM(F28:G28)/E28</f>
        <v>0.94117647058823528</v>
      </c>
      <c r="I28" s="17">
        <f t="shared" ref="I28" si="3">(E28-SUM(F28:G28))-K28</f>
        <v>9</v>
      </c>
      <c r="J28" s="18">
        <f t="shared" ref="J28" si="4">I28/E28</f>
        <v>5.8823529411764705E-2</v>
      </c>
      <c r="K28" s="17">
        <f>SUM(K14:K27)</f>
        <v>0</v>
      </c>
      <c r="L28" s="18">
        <f t="shared" ref="L28" si="5">K28/E28</f>
        <v>0</v>
      </c>
      <c r="M28" s="17">
        <f>AVERAGE(M14:M27)</f>
        <v>88.571428571428569</v>
      </c>
      <c r="N28" s="19">
        <f>AVERAGE(N14:N27)</f>
        <v>0.83571428571428563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92</v>
      </c>
      <c r="N14" s="15">
        <v>0.81</v>
      </c>
    </row>
    <row r="15" spans="1:14" s="11" customFormat="1" ht="25" x14ac:dyDescent="0.25">
      <c r="A15" s="8" t="s">
        <v>38</v>
      </c>
      <c r="B15" s="9" t="s">
        <v>49</v>
      </c>
      <c r="C15" s="9" t="s">
        <v>41</v>
      </c>
      <c r="D15" s="9" t="s">
        <v>33</v>
      </c>
      <c r="E15" s="9">
        <v>31</v>
      </c>
      <c r="F15" s="9">
        <v>29</v>
      </c>
      <c r="G15" s="9"/>
      <c r="H15" s="10"/>
      <c r="I15" s="9">
        <f t="shared" ref="I15:I16" si="1">(E15-SUM(F15:G15))-K15</f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0.84</v>
      </c>
    </row>
    <row r="16" spans="1:14" s="11" customFormat="1" ht="25" x14ac:dyDescent="0.25">
      <c r="A16" s="8" t="s">
        <v>38</v>
      </c>
      <c r="B16" s="9" t="s">
        <v>50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si="1"/>
        <v>2</v>
      </c>
      <c r="J16" s="10"/>
      <c r="K16" s="9">
        <v>0</v>
      </c>
      <c r="L16" s="10">
        <f t="shared" si="0"/>
        <v>0</v>
      </c>
      <c r="M16" s="9">
        <v>81</v>
      </c>
      <c r="N16" s="15">
        <v>0.92</v>
      </c>
    </row>
    <row r="17" spans="1:14" s="11" customFormat="1" x14ac:dyDescent="0.25">
      <c r="A17" s="8" t="s">
        <v>39</v>
      </c>
      <c r="B17" s="9" t="s">
        <v>50</v>
      </c>
      <c r="C17" s="9" t="s">
        <v>40</v>
      </c>
      <c r="D17" s="9" t="s">
        <v>33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0.71</v>
      </c>
    </row>
    <row r="18" spans="1:14" s="11" customFormat="1" x14ac:dyDescent="0.25">
      <c r="A18" s="8" t="s">
        <v>39</v>
      </c>
      <c r="B18" s="9" t="s">
        <v>51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97</v>
      </c>
      <c r="N18" s="15">
        <v>0.86</v>
      </c>
    </row>
    <row r="19" spans="1:14" s="11" customFormat="1" ht="25" x14ac:dyDescent="0.25">
      <c r="A19" s="8" t="s">
        <v>52</v>
      </c>
      <c r="B19" s="9" t="s">
        <v>48</v>
      </c>
      <c r="C19" s="9" t="s">
        <v>43</v>
      </c>
      <c r="D19" s="9" t="s">
        <v>33</v>
      </c>
      <c r="E19" s="9"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8" t="s">
        <v>44</v>
      </c>
      <c r="B20" s="9" t="s">
        <v>48</v>
      </c>
      <c r="C20" s="9" t="s">
        <v>45</v>
      </c>
      <c r="D20" s="9" t="s">
        <v>33</v>
      </c>
      <c r="E20" s="9">
        <v>14</v>
      </c>
      <c r="F20" s="9">
        <v>10</v>
      </c>
      <c r="G20" s="9"/>
      <c r="H20" s="10"/>
      <c r="I20" s="9">
        <v>4</v>
      </c>
      <c r="J20" s="10"/>
      <c r="K20" s="9">
        <v>0</v>
      </c>
      <c r="L20" s="10">
        <f t="shared" ref="L20" si="2">K20/E20</f>
        <v>0</v>
      </c>
      <c r="M20" s="9">
        <v>71</v>
      </c>
      <c r="N20" s="15">
        <v>0.56999999999999995</v>
      </c>
    </row>
    <row r="21" spans="1:14" s="11" customFormat="1" x14ac:dyDescent="0.25">
      <c r="A21" s="8" t="s">
        <v>44</v>
      </c>
      <c r="B21" s="9" t="s">
        <v>48</v>
      </c>
      <c r="C21" s="9" t="s">
        <v>45</v>
      </c>
      <c r="D21" s="9" t="s">
        <v>33</v>
      </c>
      <c r="E21" s="9">
        <v>14</v>
      </c>
      <c r="F21" s="9">
        <v>11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79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155</v>
      </c>
      <c r="G28" s="17">
        <f>SUM(G14:G27)</f>
        <v>0</v>
      </c>
      <c r="H28" s="18">
        <f>SUM(F28:G28)/E28</f>
        <v>0.92814371257485029</v>
      </c>
      <c r="I28" s="17">
        <f t="shared" ref="I14:I28" si="4">(E28-SUM(F28:G28))-K28</f>
        <v>12</v>
      </c>
      <c r="J28" s="18">
        <f t="shared" ref="J14:J28" si="5">I28/E28</f>
        <v>7.1856287425149698E-2</v>
      </c>
      <c r="K28" s="17">
        <f>SUM(K14:K27)</f>
        <v>0</v>
      </c>
      <c r="L28" s="18">
        <f t="shared" ref="L14:L28" si="6">K28/E28</f>
        <v>0</v>
      </c>
      <c r="M28" s="17">
        <f>AVERAGE(M14:M27)</f>
        <v>88.125</v>
      </c>
      <c r="N28" s="19">
        <f>AVERAGE(N14:N27)</f>
        <v>0.8125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 JUNIO 2025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2025-06-04T22:44:56Z</dcterms:modified>
  <cp:category/>
  <cp:contentStatus/>
</cp:coreProperties>
</file>