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CUARTO REPORTE\"/>
    </mc:Choice>
  </mc:AlternateContent>
  <xr:revisionPtr revIDLastSave="0" documentId="13_ncr:1_{37CE83B7-37AC-4776-8F72-813FF288FC4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4" l="1"/>
  <c r="L20" i="24"/>
  <c r="L18" i="24"/>
  <c r="L17" i="24"/>
  <c r="I16" i="24"/>
  <c r="L16" i="24"/>
  <c r="L15" i="24"/>
  <c r="I15" i="24"/>
  <c r="L14" i="24"/>
  <c r="L21" i="23"/>
  <c r="L19" i="23"/>
  <c r="L18" i="23"/>
  <c r="L17" i="23"/>
  <c r="I17" i="23"/>
  <c r="L16" i="23"/>
  <c r="I16" i="23"/>
  <c r="L14" i="23"/>
  <c r="L14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E28" i="24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<sst xmlns="http://schemas.openxmlformats.org/spreadsheetml/2006/main" count="242" uniqueCount="53">
  <si>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</si>
  <si>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</si>
  <si>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</si>
  <si>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</si>
  <si>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</si>
  <si>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</si>
  <si>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</si>
  <si>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</si>
  <si>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</si>
  <si>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</si>
  <si>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</si>
  <si>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</si>
  <si>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</si>
  <si>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</si>
  <si>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</si>
  <si>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</si>
  <si>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</si>
  <si>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</si>
  <si>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</si>
  <si>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</si>
  <si>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</si>
  <si>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</si>
  <si>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</si>
  <si>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</si>
  <si>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</si>
  <si>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</si>
  <si>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</si>
  <si>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</si>
  <si>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</si>
  <si>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</si>
  <si>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</si>
  <si>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</si>
  <si>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</si>
  <si>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</si>
  <si>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</si>
  <si>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</si>
  <si>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</si>
  <si>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</si>
  <si>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</si>
  <si>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</si>
  <si>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</si>
  <si>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</si>
  <si>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</si>
  <si>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</si>
  <si>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</si>
  <si>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</si>
  <si>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</si>
  <si>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</si>
  <si>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</si>
  <si>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</si>
  <si>
    <t>VI</t>
  </si>
  <si>
    <t>VII</t>
  </si>
  <si>
    <t>DIRECCION DE PROYECTOS DE INNOVACION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</si>
</sst>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opLeftCell="A7" zoomScale="85" zoomScaleNormal="85" zoomScaleSheetLayoutView="100" workbookViewId="0">
      <selection activeCell="L26" sqref="L2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x14ac:dyDescent="0.25">
      <c r="A14" s="8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0</v>
      </c>
      <c r="F30" s="17">
        <f>SUM(F14:F29)</f>
        <v>0</v>
      </c>
      <c r="G30" s="17">
        <f>SUM(G14:G29)</f>
        <v>0</v>
      </c>
      <c r="H30" s="18" t="e">
        <f>SUM(F30:G30)/E30</f>
        <v>#DIV/0!</v>
      </c>
      <c r="I30" s="17">
        <f t="shared" ref="I30" si="0">(E30-SUM(F30:G30))-K30</f>
        <v>0</v>
      </c>
      <c r="J30" s="18" t="e">
        <f t="shared" ref="J30" si="1">I30/E30</f>
        <v>#DIV/0!</v>
      </c>
      <c r="K30" s="17">
        <f>SUM(K14:K29)</f>
        <v>0</v>
      </c>
      <c r="L30" s="18" t="e">
        <f t="shared" ref="L30" si="2">K30/E30</f>
        <v>#DIV/0!</v>
      </c>
      <c r="M30" s="17" t="e">
        <f>AVERAGE(M14:M29)</f>
        <v>#DIV/0!</v>
      </c>
      <c r="N30" s="19" t="e">
        <f>AVERAGE(N14:N29)</f>
        <v>#DIV/0!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A20" sqref="A20: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92</v>
      </c>
      <c r="N14" s="15">
        <v>0.81</v>
      </c>
    </row>
    <row r="15" spans="1:14" s="11" customFormat="1" x14ac:dyDescent="0.25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8" t="s">
        <v>38</v>
      </c>
      <c r="B16" s="9" t="s">
        <v>49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ref="I16" si="1">(E16-SUM(F16:G16))-K16</f>
        <v>2</v>
      </c>
      <c r="J16" s="10"/>
      <c r="K16" s="9">
        <v>0</v>
      </c>
      <c r="L16" s="10">
        <f t="shared" si="0"/>
        <v>0</v>
      </c>
      <c r="M16" s="9">
        <v>91</v>
      </c>
      <c r="N16" s="15">
        <v>0.84</v>
      </c>
    </row>
    <row r="17" spans="1:14" s="11" customFormat="1" ht="25" x14ac:dyDescent="0.25">
      <c r="A17" s="8" t="s">
        <v>38</v>
      </c>
      <c r="B17" s="9" t="s">
        <v>50</v>
      </c>
      <c r="C17" s="9" t="s">
        <v>41</v>
      </c>
      <c r="D17" s="9" t="s">
        <v>33</v>
      </c>
      <c r="E17" s="9">
        <v>31</v>
      </c>
      <c r="F17" s="9">
        <v>29</v>
      </c>
      <c r="G17" s="9"/>
      <c r="H17" s="10"/>
      <c r="I17" s="9">
        <f t="shared" ref="I17" si="2">(E17-SUM(F17:G17))-K17</f>
        <v>2</v>
      </c>
      <c r="J17" s="10"/>
      <c r="K17" s="9">
        <v>0</v>
      </c>
      <c r="L17" s="10">
        <f t="shared" si="0"/>
        <v>0</v>
      </c>
      <c r="M17" s="9">
        <v>81</v>
      </c>
      <c r="N17" s="15">
        <v>0.92</v>
      </c>
    </row>
    <row r="18" spans="1:14" s="11" customFormat="1" x14ac:dyDescent="0.25">
      <c r="A18" s="8" t="s">
        <v>39</v>
      </c>
      <c r="B18" s="9" t="s">
        <v>50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0.71</v>
      </c>
    </row>
    <row r="19" spans="1:14" s="11" customFormat="1" x14ac:dyDescent="0.25">
      <c r="A19" s="8" t="s">
        <v>39</v>
      </c>
      <c r="B19" s="9" t="s">
        <v>51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97</v>
      </c>
      <c r="N19" s="15">
        <v>0.86</v>
      </c>
    </row>
    <row r="20" spans="1:14" s="11" customFormat="1" ht="25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144</v>
      </c>
      <c r="G28" s="17">
        <f>SUM(G14:G27)</f>
        <v>0</v>
      </c>
      <c r="H28" s="18">
        <f>SUM(F28:G28)/E28</f>
        <v>0.94117647058823528</v>
      </c>
      <c r="I28" s="17">
        <f t="shared" ref="I28" si="3">(E28-SUM(F28:G28))-K28</f>
        <v>9</v>
      </c>
      <c r="J28" s="18">
        <f t="shared" ref="J28" si="4">I28/E28</f>
        <v>5.8823529411764705E-2</v>
      </c>
      <c r="K28" s="17">
        <f>SUM(K14:K27)</f>
        <v>0</v>
      </c>
      <c r="L28" s="18">
        <f t="shared" ref="L28" si="5">K28/E28</f>
        <v>0</v>
      </c>
      <c r="M28" s="17">
        <f>AVERAGE(M14:M27)</f>
        <v>88.571428571428569</v>
      </c>
      <c r="N28" s="19">
        <f>AVERAGE(N14:N27)</f>
        <v>0.83571428571428563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20" sqref="M20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49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18" si="0">K14/E14</f>
        <v>0</v>
      </c>
      <c r="M14" s="9">
        <v>92</v>
      </c>
      <c r="N14" s="15">
        <v>0.78</v>
      </c>
    </row>
    <row r="15" spans="1:14" s="11" customFormat="1" ht="25" x14ac:dyDescent="0.25">
      <c r="A15" s="8" t="s">
        <v>38</v>
      </c>
      <c r="B15" s="9" t="s">
        <v>49</v>
      </c>
      <c r="C15" s="9" t="s">
        <v>41</v>
      </c>
      <c r="D15" s="9" t="s">
        <v>33</v>
      </c>
      <c r="E15" s="9">
        <v>31</v>
      </c>
      <c r="F15" s="9">
        <v>29</v>
      </c>
      <c r="G15" s="9"/>
      <c r="H15" s="10"/>
      <c r="I15" s="9">
        <f t="shared" ref="I15:I16" si="1">(E15-SUM(F15:G15))-K15</f>
        <v>2</v>
      </c>
      <c r="J15" s="10"/>
      <c r="K15" s="9">
        <v>0</v>
      </c>
      <c r="L15" s="10">
        <f t="shared" si="0"/>
        <v>0</v>
      </c>
      <c r="M15" s="9">
        <v>91</v>
      </c>
      <c r="N15" s="15">
        <v>0.84</v>
      </c>
    </row>
    <row r="16" spans="1:14" s="11" customFormat="1" ht="25" x14ac:dyDescent="0.25">
      <c r="A16" s="8" t="s">
        <v>38</v>
      </c>
      <c r="B16" s="9" t="s">
        <v>50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si="1"/>
        <v>2</v>
      </c>
      <c r="J16" s="10"/>
      <c r="K16" s="9">
        <v>0</v>
      </c>
      <c r="L16" s="10">
        <f t="shared" si="0"/>
        <v>0</v>
      </c>
      <c r="M16" s="9">
        <v>92</v>
      </c>
      <c r="N16" s="15">
        <v>0.81</v>
      </c>
    </row>
    <row r="17" spans="1:14" s="11" customFormat="1" x14ac:dyDescent="0.25">
      <c r="A17" s="8" t="s">
        <v>39</v>
      </c>
      <c r="B17" s="9" t="s">
        <v>50</v>
      </c>
      <c r="C17" s="9" t="s">
        <v>40</v>
      </c>
      <c r="D17" s="9" t="s">
        <v>33</v>
      </c>
      <c r="E17" s="9">
        <v>14</v>
      </c>
      <c r="F17" s="9">
        <v>14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94</v>
      </c>
      <c r="N17" s="15">
        <v>0.64</v>
      </c>
    </row>
    <row r="18" spans="1:14" s="11" customFormat="1" x14ac:dyDescent="0.25">
      <c r="A18" s="8" t="s">
        <v>39</v>
      </c>
      <c r="B18" s="9" t="s">
        <v>51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97</v>
      </c>
      <c r="N18" s="15">
        <v>0.86</v>
      </c>
    </row>
    <row r="19" spans="1:14" s="11" customFormat="1" ht="25" x14ac:dyDescent="0.25">
      <c r="A19" s="8" t="s">
        <v>52</v>
      </c>
      <c r="B19" s="9" t="s">
        <v>48</v>
      </c>
      <c r="C19" s="9" t="s">
        <v>43</v>
      </c>
      <c r="D19" s="9" t="s">
        <v>33</v>
      </c>
      <c r="E19" s="9">
        <v>22</v>
      </c>
      <c r="F19" s="9">
        <v>22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8" t="s">
        <v>44</v>
      </c>
      <c r="B20" s="9" t="s">
        <v>48</v>
      </c>
      <c r="C20" s="9" t="s">
        <v>45</v>
      </c>
      <c r="D20" s="9" t="s">
        <v>33</v>
      </c>
      <c r="E20" s="9">
        <v>14</v>
      </c>
      <c r="F20" s="9">
        <v>10</v>
      </c>
      <c r="G20" s="9"/>
      <c r="H20" s="10"/>
      <c r="I20" s="9">
        <v>4</v>
      </c>
      <c r="J20" s="10"/>
      <c r="K20" s="9">
        <v>0</v>
      </c>
      <c r="L20" s="10">
        <f t="shared" ref="L20" si="2">K20/E20</f>
        <v>0</v>
      </c>
      <c r="M20" s="9">
        <v>71</v>
      </c>
      <c r="N20" s="15">
        <v>0.56999999999999995</v>
      </c>
    </row>
    <row r="21" spans="1:14" s="11" customFormat="1" x14ac:dyDescent="0.25">
      <c r="A21" s="8" t="s">
        <v>44</v>
      </c>
      <c r="B21" s="9" t="s">
        <v>48</v>
      </c>
      <c r="C21" s="9" t="s">
        <v>45</v>
      </c>
      <c r="D21" s="9" t="s">
        <v>33</v>
      </c>
      <c r="E21" s="9">
        <v>14</v>
      </c>
      <c r="F21" s="9">
        <v>11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79</v>
      </c>
      <c r="N21" s="15">
        <v>0.79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167</v>
      </c>
      <c r="F28" s="17">
        <f>SUM(F14:F27)</f>
        <v>155</v>
      </c>
      <c r="G28" s="17">
        <f>SUM(G14:G27)</f>
        <v>0</v>
      </c>
      <c r="H28" s="18">
        <f>SUM(F28:G28)/E28</f>
        <v>0.92814371257485029</v>
      </c>
      <c r="I28" s="17">
        <f t="shared" ref="I28" si="4">(E28-SUM(F28:G28))-K28</f>
        <v>12</v>
      </c>
      <c r="J28" s="18">
        <f t="shared" ref="J28" si="5">I28/E28</f>
        <v>7.1856287425149698E-2</v>
      </c>
      <c r="K28" s="17">
        <f>SUM(K14:K27)</f>
        <v>0</v>
      </c>
      <c r="L28" s="18">
        <f t="shared" ref="L28" si="6">K28/E28</f>
        <v>0</v>
      </c>
      <c r="M28" s="17">
        <f>AVERAGE(M14:M27)</f>
        <v>89.5</v>
      </c>
      <c r="N28" s="19">
        <f>AVERAGE(N14:N27)</f>
        <v>0.78625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81640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2025-06-20T18:24:43Z</dcterms:modified>
  <cp:category/>
  <cp:contentStatus/>
</cp:coreProperties>
</file>