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EBABFFE1-DB20-4420-B7ED-5476A0785CC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3" l="1"/>
  <c r="I17" i="23"/>
  <c r="H14" i="25" l="1"/>
  <c r="N28" i="25" l="1"/>
  <c r="M28" i="25"/>
  <c r="K28" i="25"/>
  <c r="G28" i="25"/>
  <c r="F28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22" l="1"/>
  <c r="I15" i="22"/>
  <c r="I15" i="25"/>
  <c r="J15" i="25" s="1"/>
  <c r="H15" i="25"/>
  <c r="L14" i="25"/>
  <c r="L15" i="25"/>
  <c r="E28" i="25"/>
  <c r="E28" i="24"/>
  <c r="E29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<sst xmlns="http://schemas.openxmlformats.org/spreadsheetml/2006/main" count="182" uniqueCount="45">
  <si>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</si>
  <si>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</si>
  <si>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</si>
  <si>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</si>
  <si>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</si>
  <si>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</si>
  <si>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</si>
  <si>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</si>
  <si>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</si>
  <si>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</si>
  <si>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</si>
  <si>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</si>
  <si>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</si>
  <si>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</si>
  <si>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</si>
  <si>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</si>
  <si>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</si>
  <si>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</si>
  <si>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</si>
  <si>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</si>
  <si>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</si>
  <si>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</si>
  <si>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</si>
  <si>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</si>
  <si>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</si>
  <si>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</si>
  <si>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</si>
  <si>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</si>
  <si>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</si>
  <si>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</si>
  <si>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</si>
  <si>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</si>
  <si>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</si>
  <si>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</si>
  <si>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</si>
  <si>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SISTEMAS DE GESTION</t>
  </si>
  <si>
    <t>FEBRERO-JUNIO 2025</t>
  </si>
  <si>
    <t xml:space="preserve">AUDITORIAS DE CALIDAD </t>
  </si>
  <si>
    <t>801A</t>
  </si>
  <si>
    <t>901A</t>
  </si>
  <si>
    <t>67|%</t>
  </si>
  <si>
    <t>IV</t>
  </si>
  <si>
    <t>V</t>
  </si>
  <si>
    <t>III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</si>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</sst>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253999</xdr:colOff>
      <xdr:row>33</xdr:row>
      <xdr:rowOff>52294</xdr:rowOff>
    </xdr:from>
    <xdr:to>
      <xdr:col>3</xdr:col>
      <xdr:colOff>780008</xdr:colOff>
      <xdr:row>34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04C8-6E2B-4D06-BC64-E112E120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117" y="7395882"/>
          <a:ext cx="91447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283879</xdr:colOff>
      <xdr:row>33</xdr:row>
      <xdr:rowOff>0</xdr:rowOff>
    </xdr:from>
    <xdr:to>
      <xdr:col>3</xdr:col>
      <xdr:colOff>809888</xdr:colOff>
      <xdr:row>33</xdr:row>
      <xdr:rowOff>731583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E566-9AAB-1C3B-C3F7-E2A64994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1997" y="7343588"/>
          <a:ext cx="914479" cy="7315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231602</xdr:colOff>
      <xdr:row>33</xdr:row>
      <xdr:rowOff>0</xdr:rowOff>
    </xdr:from>
    <xdr:to>
      <xdr:col>3</xdr:col>
      <xdr:colOff>757611</xdr:colOff>
      <xdr:row>33</xdr:row>
      <xdr:rowOff>731583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B37EF9-DF6C-68B9-0144-8F4D0C245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9720" y="7343588"/>
          <a:ext cx="91447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8" t="s">
        <v>35</v>
      </c>
      <c r="B14" s="9" t="s">
        <v>21</v>
      </c>
      <c r="C14" s="22" t="s">
        <v>38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88</v>
      </c>
      <c r="N14" s="15" t="s">
        <v>40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44" sqref="M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89</v>
      </c>
      <c r="N14" s="15">
        <v>0.78</v>
      </c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0.89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2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 t="s">
        <v>41</v>
      </c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9" si="0">(E14-SUM(F14:G14))-K14</f>
        <v>0</v>
      </c>
      <c r="J14" s="10"/>
      <c r="K14" s="9"/>
      <c r="L14" s="10"/>
      <c r="M14" s="9">
        <v>90</v>
      </c>
      <c r="N14" s="15">
        <v>0.89</v>
      </c>
    </row>
    <row r="15" spans="1:14" s="11" customFormat="1" x14ac:dyDescent="0.25">
      <c r="A15" s="9" t="s">
        <v>35</v>
      </c>
      <c r="B15" s="9" t="s">
        <v>42</v>
      </c>
      <c r="C15" s="9" t="s">
        <v>38</v>
      </c>
      <c r="D15" s="9" t="str">
        <f>'1'!D15</f>
        <v>IIND</v>
      </c>
      <c r="E15" s="9">
        <v>9</v>
      </c>
      <c r="F15" s="9">
        <v>9</v>
      </c>
      <c r="G15" s="9"/>
      <c r="H15" s="10"/>
      <c r="I15" s="9"/>
      <c r="J15" s="10"/>
      <c r="K15" s="9"/>
      <c r="L15" s="10"/>
      <c r="M15" s="9">
        <v>89</v>
      </c>
      <c r="N15" s="15">
        <v>0.89</v>
      </c>
    </row>
    <row r="16" spans="1:14" s="11" customFormat="1" x14ac:dyDescent="0.25">
      <c r="A16" s="9" t="str">
        <f>'1'!A15</f>
        <v xml:space="preserve">AUDITORIAS DE CALIDAD </v>
      </c>
      <c r="B16" s="9" t="s">
        <v>43</v>
      </c>
      <c r="C16" s="9" t="str">
        <f>'1'!C15</f>
        <v>901A</v>
      </c>
      <c r="D16" s="9" t="str">
        <f>'1'!D15</f>
        <v>IIND</v>
      </c>
      <c r="E16" s="9">
        <f>'1'!E15</f>
        <v>1</v>
      </c>
      <c r="F16" s="9">
        <v>1</v>
      </c>
      <c r="G16" s="9"/>
      <c r="H16" s="10"/>
      <c r="I16" s="9">
        <f t="shared" si="0"/>
        <v>0</v>
      </c>
      <c r="J16" s="10"/>
      <c r="K16" s="9"/>
      <c r="L16" s="10"/>
      <c r="M16" s="9">
        <v>90</v>
      </c>
      <c r="N16" s="15">
        <v>1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33</v>
      </c>
      <c r="E17" s="9">
        <v>1</v>
      </c>
      <c r="F17" s="9">
        <v>1</v>
      </c>
      <c r="G17" s="9"/>
      <c r="H17" s="10"/>
      <c r="I17" s="9">
        <f t="shared" si="0"/>
        <v>0</v>
      </c>
      <c r="J17" s="10"/>
      <c r="K17" s="9"/>
      <c r="L17" s="10"/>
      <c r="M17" s="9">
        <v>90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</v>
      </c>
      <c r="F29" s="17">
        <f>SUM(F14:F28)</f>
        <v>20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1">I29/E29</f>
        <v>0</v>
      </c>
      <c r="K29" s="17">
        <f>SUM(K14:K28)</f>
        <v>0</v>
      </c>
      <c r="L29" s="18">
        <f t="shared" ref="L29" si="2">K29/E29</f>
        <v>0</v>
      </c>
      <c r="M29" s="17">
        <f>AVERAGE(M14:M28)</f>
        <v>89.75</v>
      </c>
      <c r="N29" s="19">
        <f>AVERAGE(N14:N28)</f>
        <v>0.94500000000000006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MII INOCENCIO GARCIA HUERTA</v>
      </c>
      <c r="C38" s="24"/>
      <c r="D38" s="24"/>
      <c r="E38" s="13"/>
      <c r="F38" s="13"/>
      <c r="G38" s="24"/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4" zoomScale="85" zoomScaleNormal="85" zoomScaleSheetLayoutView="100" workbookViewId="0">
      <selection activeCell="O34" sqref="O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 t="s">
        <v>44</v>
      </c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90</v>
      </c>
      <c r="N14" s="15">
        <v>1</v>
      </c>
    </row>
    <row r="15" spans="1:14" s="11" customFormat="1" x14ac:dyDescent="0.25">
      <c r="A15" s="9" t="str">
        <f>'1'!A15</f>
        <v xml:space="preserve">AUDITORIAS DE CALIDAD </v>
      </c>
      <c r="B15" s="9" t="s">
        <v>44</v>
      </c>
      <c r="C15" s="9" t="str">
        <f>'1'!C15</f>
        <v>901A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/>
      <c r="L15" s="10"/>
      <c r="M15" s="9">
        <v>88</v>
      </c>
      <c r="N15" s="15">
        <v>0.67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0.83499999999999996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9" sqref="P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v>1</v>
      </c>
      <c r="F14" s="9">
        <v>1</v>
      </c>
      <c r="G14" s="9"/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1</v>
      </c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v>9</v>
      </c>
      <c r="F15" s="9">
        <v>9</v>
      </c>
      <c r="G15" s="9"/>
      <c r="H15" s="10">
        <f t="shared" ref="H15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0.67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89.5</v>
      </c>
      <c r="N28" s="19">
        <f>AVERAGE(N14:N27)</f>
        <v>0.83499999999999996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2025-06-15T14:33:31Z</dcterms:modified>
  <cp:category/>
  <cp:contentStatus/>
</cp:coreProperties>
</file>