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3 FEB JUN 2024\"/>
    </mc:Choice>
  </mc:AlternateContent>
  <xr:revisionPtr revIDLastSave="0" documentId="13_ncr:1_{E321E6D7-253A-487C-8012-5FA65A91BAB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IMULACION DE SISTEMAS ROBOTICO" sheetId="10" r:id="rId1"/>
    <sheet name="INSTRUMENTACION" sheetId="4" r:id="rId2"/>
    <sheet name="ELECTRONICA DIGIT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4" l="1"/>
  <c r="Q19" i="4"/>
  <c r="Q18" i="4"/>
  <c r="Q17" i="4"/>
  <c r="Q16" i="4"/>
  <c r="Q15" i="4"/>
  <c r="Q14" i="4"/>
  <c r="Q13" i="4"/>
  <c r="Q12" i="4"/>
  <c r="Q11" i="4"/>
  <c r="Q10" i="4"/>
  <c r="J56" i="4"/>
  <c r="Q21" i="3"/>
  <c r="J56" i="3"/>
  <c r="P58" i="10"/>
  <c r="O58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K55" i="10"/>
  <c r="J55" i="10"/>
  <c r="P54" i="10"/>
  <c r="P57" i="10" s="1"/>
  <c r="O54" i="10"/>
  <c r="O57" i="10" s="1"/>
  <c r="N54" i="10"/>
  <c r="N57" i="10" s="1"/>
  <c r="M54" i="10"/>
  <c r="M57" i="10" s="1"/>
  <c r="L54" i="10"/>
  <c r="K54" i="10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P56" i="4"/>
  <c r="O56" i="4"/>
  <c r="N56" i="4"/>
  <c r="M56" i="4"/>
  <c r="L56" i="4"/>
  <c r="K56" i="4"/>
  <c r="P55" i="4"/>
  <c r="O55" i="4"/>
  <c r="N55" i="4"/>
  <c r="M55" i="4"/>
  <c r="L55" i="4"/>
  <c r="K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10" l="1"/>
  <c r="L58" i="10"/>
  <c r="K57" i="10"/>
  <c r="K58" i="10"/>
  <c r="Q9" i="4"/>
  <c r="Q54" i="4" s="1"/>
  <c r="J55" i="4"/>
  <c r="J58" i="4" s="1"/>
  <c r="N58" i="4"/>
  <c r="N57" i="4"/>
  <c r="O58" i="4"/>
  <c r="O57" i="4"/>
  <c r="J57" i="10"/>
  <c r="J58" i="10"/>
  <c r="Q55" i="10"/>
  <c r="Q54" i="10"/>
  <c r="Q56" i="10"/>
  <c r="K57" i="3"/>
  <c r="J58" i="3"/>
  <c r="P57" i="4"/>
  <c r="P58" i="4"/>
  <c r="J57" i="3"/>
  <c r="J57" i="4"/>
  <c r="L58" i="3"/>
  <c r="N58" i="3"/>
  <c r="K58" i="4"/>
  <c r="L58" i="4"/>
  <c r="Q56" i="3"/>
  <c r="O57" i="3"/>
  <c r="L57" i="4"/>
  <c r="N57" i="3"/>
  <c r="P57" i="3"/>
  <c r="M57" i="4"/>
  <c r="M57" i="3"/>
  <c r="K57" i="4"/>
  <c r="K58" i="3"/>
  <c r="M58" i="3"/>
  <c r="L57" i="3"/>
  <c r="O58" i="3"/>
  <c r="P58" i="3"/>
  <c r="M58" i="4"/>
  <c r="Q54" i="3"/>
  <c r="Q55" i="3"/>
  <c r="Q55" i="4" l="1"/>
  <c r="Q56" i="4"/>
  <c r="Q57" i="4" s="1"/>
  <c r="Q57" i="10"/>
  <c r="Q58" i="10"/>
  <c r="Q58" i="3"/>
  <c r="Q57" i="3"/>
  <c r="Q58" i="4" l="1"/>
</calcChain>
</file>

<file path=xl/sharedStrings.xml><?xml version="1.0" encoding="utf-8"?>
<sst xmlns="http://schemas.openxmlformats.org/spreadsheetml/2006/main" count="217" uniqueCount="128">
  <si>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</si>
  <si>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</si>
  <si>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</si>
  <si>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</si>
  <si>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</si>
  <si>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</si>
  <si>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</si>
  <si>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</si>
  <si>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</si>
  <si>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</si>
  <si>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</si>
  <si>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</si>
  <si>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</si>
  <si>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</si>
  <si>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</si>
  <si>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</si>
  <si>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</si>
  <si>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</si>
  <si>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</si>
  <si>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</si>
  <si>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</si>
  <si>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</si>
  <si>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</si>
  <si>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</si>
  <si>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</si>
  <si>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</si>
  <si>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</si>
  <si>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</si>
  <si>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211U0391</t>
  </si>
  <si>
    <t>211U0393</t>
  </si>
  <si>
    <t>211U0394</t>
  </si>
  <si>
    <t>211U0395</t>
  </si>
  <si>
    <t>211U0567</t>
  </si>
  <si>
    <t>211U0624</t>
  </si>
  <si>
    <t>211U0397</t>
  </si>
  <si>
    <t>221U0822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</si>
  <si>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</si>
  <si>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</si>
  <si>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</si>
  <si>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</si>
  <si>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</si>
  <si>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</si>
  <si>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</si>
  <si>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</si>
  <si>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</si>
  <si>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</si>
  <si>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</si>
  <si>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</si>
  <si>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</si>
  <si>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</si>
  <si>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</si>
  <si>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</si>
  <si>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</si>
  <si>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</si>
  <si>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</si>
  <si>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</si>
  <si>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</si>
  <si>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</si>
  <si>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</si>
  <si>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</si>
  <si>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</si>
  <si>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</si>
  <si>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</si>
  <si>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</si>
  <si>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</si>
  <si>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</si>
  <si>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</si>
  <si>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</si>
  <si>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</si>
  <si>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</si>
  <si>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</si>
  <si>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</si>
  <si>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</si>
  <si>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</si>
  <si>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</si>
  <si>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</si>
  <si>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</si>
  <si>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</si>
  <si>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</si>
  <si>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</si>
  <si>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</si>
  <si>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</si>
  <si>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</si>
  <si>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</si>
  <si>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</si>
  <si>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</si>
  <si>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</si>
  <si>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</si>
  <si>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211U0625</t>
  </si>
  <si>
    <t>CASANOVA GONZALEZ JADEN</t>
  </si>
  <si>
    <t>CHAPOL TOGA GERMAN LAEL</t>
  </si>
  <si>
    <t>PEREZ VILLEGAS PEDRO AARON</t>
  </si>
  <si>
    <t>SIMULACION DE SISTEMAS ROBOTICOS</t>
  </si>
  <si>
    <t>811 A</t>
  </si>
  <si>
    <t>C251U0004</t>
  </si>
  <si>
    <t>C241U0593</t>
  </si>
  <si>
    <t>ACEVEDO RIOS DIANA ISELA</t>
  </si>
  <si>
    <t>ZAPO QUEZADA RAMIRO</t>
  </si>
  <si>
    <t>FEBRERO JUNIO 2025</t>
  </si>
  <si>
    <t>221U0526</t>
  </si>
  <si>
    <t>221U0531</t>
  </si>
  <si>
    <t>221U0532</t>
  </si>
  <si>
    <t>221U0538</t>
  </si>
  <si>
    <t>221U0541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</si>
  <si>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</si>
  <si>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</si>
  <si>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</si>
  <si>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</si>
  <si>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</si>
  <si>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</si>
  <si>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</si>
  <si>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</si>
  <si>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</si>
  <si>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ANOTA CARDOZA OLIVER DE JESÚS</t>
  </si>
  <si>
    <t>CHACHA MORALES EDGAR FERNANDO</t>
  </si>
  <si>
    <t>COBAXIN BAXIN PEDRO DE JESUS</t>
  </si>
  <si>
    <t>GOMEZ HERNANDEZ AHIRAM ALBERTO</t>
  </si>
  <si>
    <t>JIMENEZ REYES JUAN JOSE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</si>
  <si>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</si>
  <si>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</si>
  <si>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</si>
  <si>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</si>
  <si>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</si>
  <si>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</si>
  <si>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</si>
  <si>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</si>
  <si>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</si>
  <si>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14/5/2025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</si>
</sst>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/>
    <xf numFmtId="0" fontId="1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zoomScale="99" zoomScaleNormal="99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92</v>
      </c>
      <c r="E4" s="31"/>
      <c r="F4" s="31"/>
      <c r="G4" s="31"/>
      <c r="I4" t="s">
        <v>1</v>
      </c>
      <c r="J4" s="32" t="s">
        <v>93</v>
      </c>
      <c r="K4" s="32"/>
      <c r="M4" t="s">
        <v>2</v>
      </c>
      <c r="N4" s="33" t="s">
        <v>127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98</v>
      </c>
      <c r="E6" s="32"/>
      <c r="F6" s="32"/>
      <c r="G6" s="32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94</v>
      </c>
      <c r="D9" s="36" t="s">
        <v>96</v>
      </c>
      <c r="E9" s="36"/>
      <c r="F9" s="36"/>
      <c r="G9" s="36"/>
      <c r="H9" s="36"/>
      <c r="I9" s="36"/>
      <c r="J9" s="3">
        <v>90</v>
      </c>
      <c r="K9" s="16">
        <v>84</v>
      </c>
      <c r="L9" s="24">
        <v>66</v>
      </c>
      <c r="M9" s="4"/>
      <c r="N9" s="4"/>
      <c r="O9" s="4"/>
      <c r="P9" s="4"/>
      <c r="Q9" s="10">
        <f>SUM(J9:P9)/7</f>
        <v>34.285714285714285</v>
      </c>
    </row>
    <row r="10" spans="2:18">
      <c r="B10" s="6">
        <f>B9+1</f>
        <v>2</v>
      </c>
      <c r="C10" t="s">
        <v>28</v>
      </c>
      <c r="D10" s="36" t="s">
        <v>57</v>
      </c>
      <c r="E10" s="36"/>
      <c r="F10" s="36"/>
      <c r="G10" s="36"/>
      <c r="H10" s="36"/>
      <c r="I10" s="36"/>
      <c r="J10" s="3">
        <v>96</v>
      </c>
      <c r="K10" s="16">
        <v>95</v>
      </c>
      <c r="L10" s="4">
        <v>96</v>
      </c>
      <c r="M10" s="4"/>
      <c r="N10" s="4"/>
      <c r="O10" s="4"/>
      <c r="P10" s="4"/>
      <c r="Q10" s="10">
        <f t="shared" ref="Q10:Q48" si="0">SUM(J10:P10)/7</f>
        <v>41</v>
      </c>
    </row>
    <row r="11" spans="2:18">
      <c r="B11" s="6">
        <f t="shared" ref="B11:B53" si="1">B10+1</f>
        <v>3</v>
      </c>
      <c r="C11" t="s">
        <v>29</v>
      </c>
      <c r="D11" s="36" t="s">
        <v>58</v>
      </c>
      <c r="E11" s="36"/>
      <c r="F11" s="36"/>
      <c r="G11" s="36"/>
      <c r="H11" s="36"/>
      <c r="I11" s="36"/>
      <c r="J11" s="3">
        <v>93</v>
      </c>
      <c r="K11" s="16">
        <v>94</v>
      </c>
      <c r="L11" s="4">
        <v>100</v>
      </c>
      <c r="M11" s="4"/>
      <c r="N11" s="4"/>
      <c r="O11" s="4"/>
      <c r="P11" s="4"/>
      <c r="Q11" s="10">
        <f t="shared" si="0"/>
        <v>41</v>
      </c>
    </row>
    <row r="12" spans="2:18">
      <c r="B12" s="6">
        <f t="shared" si="1"/>
        <v>4</v>
      </c>
      <c r="C12" t="s">
        <v>30</v>
      </c>
      <c r="D12" s="26" t="s">
        <v>59</v>
      </c>
      <c r="E12" s="27"/>
      <c r="F12" s="27"/>
      <c r="G12" s="27"/>
      <c r="H12" s="27"/>
      <c r="I12" s="28"/>
      <c r="J12" s="3">
        <v>72</v>
      </c>
      <c r="K12" s="25">
        <v>36</v>
      </c>
      <c r="L12" s="24">
        <v>0</v>
      </c>
      <c r="M12" s="4"/>
      <c r="N12" s="4"/>
      <c r="O12" s="4"/>
      <c r="P12" s="4"/>
      <c r="Q12" s="10">
        <f t="shared" si="0"/>
        <v>15.428571428571429</v>
      </c>
    </row>
    <row r="13" spans="2:18">
      <c r="B13" s="6">
        <f t="shared" si="1"/>
        <v>5</v>
      </c>
      <c r="C13" t="s">
        <v>86</v>
      </c>
      <c r="D13" s="26" t="s">
        <v>89</v>
      </c>
      <c r="E13" s="27"/>
      <c r="F13" s="27"/>
      <c r="G13" s="27"/>
      <c r="H13" s="27"/>
      <c r="I13" s="28"/>
      <c r="J13" s="3">
        <v>88</v>
      </c>
      <c r="K13" s="16">
        <v>93</v>
      </c>
      <c r="L13" s="4">
        <v>90</v>
      </c>
      <c r="M13" s="4"/>
      <c r="N13" s="4"/>
      <c r="O13" s="4"/>
      <c r="P13" s="4"/>
      <c r="Q13" s="10">
        <f t="shared" si="0"/>
        <v>38.714285714285715</v>
      </c>
    </row>
    <row r="14" spans="2:18">
      <c r="B14" s="6">
        <f t="shared" si="1"/>
        <v>6</v>
      </c>
      <c r="C14" t="s">
        <v>31</v>
      </c>
      <c r="D14" s="36" t="s">
        <v>60</v>
      </c>
      <c r="E14" s="36"/>
      <c r="F14" s="36"/>
      <c r="G14" s="36"/>
      <c r="H14" s="36"/>
      <c r="I14" s="36"/>
      <c r="J14" s="3">
        <v>93</v>
      </c>
      <c r="K14" s="16">
        <v>93</v>
      </c>
      <c r="L14" s="4">
        <v>98</v>
      </c>
      <c r="M14" s="4"/>
      <c r="N14" s="4"/>
      <c r="O14" s="4"/>
      <c r="P14" s="4"/>
      <c r="Q14" s="10">
        <f t="shared" si="0"/>
        <v>40.571428571428569</v>
      </c>
    </row>
    <row r="15" spans="2:18">
      <c r="B15" s="6">
        <f t="shared" si="1"/>
        <v>7</v>
      </c>
      <c r="C15" t="s">
        <v>87</v>
      </c>
      <c r="D15" s="36" t="s">
        <v>90</v>
      </c>
      <c r="E15" s="36"/>
      <c r="F15" s="36"/>
      <c r="G15" s="36"/>
      <c r="H15" s="36"/>
      <c r="I15" s="36"/>
      <c r="J15" s="3">
        <v>90</v>
      </c>
      <c r="K15" s="16">
        <v>90</v>
      </c>
      <c r="L15" s="4">
        <v>94</v>
      </c>
      <c r="M15" s="4"/>
      <c r="N15" s="4"/>
      <c r="O15" s="4"/>
      <c r="P15" s="4"/>
      <c r="Q15" s="10">
        <f t="shared" si="0"/>
        <v>39.142857142857146</v>
      </c>
    </row>
    <row r="16" spans="2:18">
      <c r="B16" s="6">
        <f t="shared" si="1"/>
        <v>8</v>
      </c>
      <c r="C16" t="s">
        <v>32</v>
      </c>
      <c r="D16" s="36" t="s">
        <v>61</v>
      </c>
      <c r="E16" s="36"/>
      <c r="F16" s="36"/>
      <c r="G16" s="36"/>
      <c r="H16" s="36"/>
      <c r="I16" s="36"/>
      <c r="J16" s="3">
        <v>100</v>
      </c>
      <c r="K16" s="16">
        <v>95</v>
      </c>
      <c r="L16" s="4">
        <v>100</v>
      </c>
      <c r="M16" s="4"/>
      <c r="N16" s="4"/>
      <c r="O16" s="4"/>
      <c r="P16" s="4"/>
      <c r="Q16" s="10">
        <f t="shared" si="0"/>
        <v>42.142857142857146</v>
      </c>
    </row>
    <row r="17" spans="2:17">
      <c r="B17" s="6">
        <f t="shared" si="1"/>
        <v>9</v>
      </c>
      <c r="C17" t="s">
        <v>33</v>
      </c>
      <c r="D17" s="36" t="s">
        <v>62</v>
      </c>
      <c r="E17" s="36"/>
      <c r="F17" s="36"/>
      <c r="G17" s="36"/>
      <c r="H17" s="36"/>
      <c r="I17" s="36"/>
      <c r="J17" s="3">
        <v>90</v>
      </c>
      <c r="K17" s="16">
        <v>90</v>
      </c>
      <c r="L17" s="4">
        <v>96</v>
      </c>
      <c r="M17" s="4"/>
      <c r="N17" s="4"/>
      <c r="O17" s="4"/>
      <c r="P17" s="4"/>
      <c r="Q17" s="10">
        <f t="shared" si="0"/>
        <v>39.428571428571431</v>
      </c>
    </row>
    <row r="18" spans="2:17">
      <c r="B18" s="6">
        <f t="shared" si="1"/>
        <v>10</v>
      </c>
      <c r="C18" t="s">
        <v>34</v>
      </c>
      <c r="D18" s="36" t="s">
        <v>63</v>
      </c>
      <c r="E18" s="36"/>
      <c r="F18" s="36"/>
      <c r="G18" s="36"/>
      <c r="H18" s="36"/>
      <c r="I18" s="36"/>
      <c r="J18" s="3">
        <v>96</v>
      </c>
      <c r="K18" s="16">
        <v>94</v>
      </c>
      <c r="L18" s="4">
        <v>100</v>
      </c>
      <c r="M18" s="4"/>
      <c r="N18" s="4"/>
      <c r="O18" s="4"/>
      <c r="P18" s="4"/>
      <c r="Q18" s="10">
        <f t="shared" si="0"/>
        <v>41.428571428571431</v>
      </c>
    </row>
    <row r="19" spans="2:17">
      <c r="B19" s="6">
        <f t="shared" si="1"/>
        <v>11</v>
      </c>
      <c r="C19" t="s">
        <v>35</v>
      </c>
      <c r="D19" s="36" t="s">
        <v>64</v>
      </c>
      <c r="E19" s="36"/>
      <c r="F19" s="36"/>
      <c r="G19" s="36"/>
      <c r="H19" s="36"/>
      <c r="I19" s="36"/>
      <c r="J19" s="3">
        <v>96</v>
      </c>
      <c r="K19" s="16">
        <v>94</v>
      </c>
      <c r="L19" s="4">
        <v>90</v>
      </c>
      <c r="M19" s="4"/>
      <c r="N19" s="4"/>
      <c r="O19" s="4"/>
      <c r="P19" s="4"/>
      <c r="Q19" s="10">
        <f t="shared" si="0"/>
        <v>40</v>
      </c>
    </row>
    <row r="20" spans="2:17">
      <c r="B20" s="6">
        <f t="shared" si="1"/>
        <v>12</v>
      </c>
      <c r="C20" t="s">
        <v>36</v>
      </c>
      <c r="D20" s="36" t="s">
        <v>65</v>
      </c>
      <c r="E20" s="36"/>
      <c r="F20" s="36"/>
      <c r="G20" s="36"/>
      <c r="H20" s="36"/>
      <c r="I20" s="36"/>
      <c r="J20" s="3">
        <v>96</v>
      </c>
      <c r="K20" s="16">
        <v>94</v>
      </c>
      <c r="L20" s="4">
        <v>100</v>
      </c>
      <c r="M20" s="4"/>
      <c r="N20" s="4"/>
      <c r="O20" s="4"/>
      <c r="P20" s="4"/>
      <c r="Q20" s="10">
        <f t="shared" si="0"/>
        <v>41.428571428571431</v>
      </c>
    </row>
    <row r="21" spans="2:17">
      <c r="B21" s="6">
        <f t="shared" si="1"/>
        <v>13</v>
      </c>
      <c r="C21" t="s">
        <v>37</v>
      </c>
      <c r="D21" s="36" t="s">
        <v>66</v>
      </c>
      <c r="E21" s="36"/>
      <c r="F21" s="36"/>
      <c r="G21" s="36"/>
      <c r="H21" s="36"/>
      <c r="I21" s="36"/>
      <c r="J21" s="3">
        <v>96</v>
      </c>
      <c r="K21" s="16">
        <v>97</v>
      </c>
      <c r="L21" s="4">
        <v>100</v>
      </c>
      <c r="M21" s="4"/>
      <c r="N21" s="4"/>
      <c r="O21" s="4"/>
      <c r="P21" s="4"/>
      <c r="Q21" s="10">
        <f t="shared" si="0"/>
        <v>41.857142857142854</v>
      </c>
    </row>
    <row r="22" spans="2:17">
      <c r="B22" s="6">
        <f t="shared" si="1"/>
        <v>14</v>
      </c>
      <c r="C22" t="s">
        <v>38</v>
      </c>
      <c r="D22" s="36" t="s">
        <v>67</v>
      </c>
      <c r="E22" s="36"/>
      <c r="F22" s="36"/>
      <c r="G22" s="36"/>
      <c r="H22" s="36"/>
      <c r="I22" s="36"/>
      <c r="J22" s="3">
        <v>86</v>
      </c>
      <c r="K22" s="16">
        <v>84</v>
      </c>
      <c r="L22" s="4">
        <v>70</v>
      </c>
      <c r="M22" s="4"/>
      <c r="N22" s="4"/>
      <c r="O22" s="4"/>
      <c r="P22" s="4"/>
      <c r="Q22" s="10">
        <f t="shared" si="0"/>
        <v>34.285714285714285</v>
      </c>
    </row>
    <row r="23" spans="2:17">
      <c r="B23" s="6">
        <f t="shared" si="1"/>
        <v>15</v>
      </c>
      <c r="C23" t="s">
        <v>39</v>
      </c>
      <c r="D23" s="36" t="s">
        <v>68</v>
      </c>
      <c r="E23" s="36"/>
      <c r="F23" s="36"/>
      <c r="G23" s="36"/>
      <c r="H23" s="36"/>
      <c r="I23" s="36"/>
      <c r="J23" s="3">
        <v>86</v>
      </c>
      <c r="K23" s="16">
        <v>76</v>
      </c>
      <c r="L23" s="4">
        <v>70</v>
      </c>
      <c r="M23" s="4"/>
      <c r="N23" s="4"/>
      <c r="O23" s="4"/>
      <c r="P23" s="4"/>
      <c r="Q23" s="10">
        <f t="shared" si="0"/>
        <v>33.142857142857146</v>
      </c>
    </row>
    <row r="24" spans="2:17">
      <c r="B24" s="6">
        <f t="shared" si="1"/>
        <v>16</v>
      </c>
      <c r="C24" t="s">
        <v>40</v>
      </c>
      <c r="D24" s="36" t="s">
        <v>69</v>
      </c>
      <c r="E24" s="36"/>
      <c r="F24" s="36"/>
      <c r="G24" s="36"/>
      <c r="H24" s="36"/>
      <c r="I24" s="36"/>
      <c r="J24" s="3">
        <v>90</v>
      </c>
      <c r="K24" s="16">
        <v>84</v>
      </c>
      <c r="L24" s="24">
        <v>66</v>
      </c>
      <c r="M24" s="4"/>
      <c r="N24" s="4"/>
      <c r="O24" s="4"/>
      <c r="P24" s="4"/>
      <c r="Q24" s="10">
        <f t="shared" si="0"/>
        <v>34.285714285714285</v>
      </c>
    </row>
    <row r="25" spans="2:17">
      <c r="B25" s="6">
        <f t="shared" si="1"/>
        <v>17</v>
      </c>
      <c r="C25" t="s">
        <v>41</v>
      </c>
      <c r="D25" s="36" t="s">
        <v>70</v>
      </c>
      <c r="E25" s="36"/>
      <c r="F25" s="36"/>
      <c r="G25" s="36"/>
      <c r="H25" s="36"/>
      <c r="I25" s="36"/>
      <c r="J25" s="3">
        <v>93</v>
      </c>
      <c r="K25" s="16">
        <v>84</v>
      </c>
      <c r="L25" s="4">
        <v>82</v>
      </c>
      <c r="M25" s="4"/>
      <c r="N25" s="4"/>
      <c r="O25" s="4"/>
      <c r="P25" s="4"/>
      <c r="Q25" s="10">
        <f t="shared" si="0"/>
        <v>37</v>
      </c>
    </row>
    <row r="26" spans="2:17">
      <c r="B26" s="6">
        <f t="shared" si="1"/>
        <v>18</v>
      </c>
      <c r="C26" t="s">
        <v>42</v>
      </c>
      <c r="D26" s="36" t="s">
        <v>71</v>
      </c>
      <c r="E26" s="36"/>
      <c r="F26" s="36"/>
      <c r="G26" s="36"/>
      <c r="H26" s="36"/>
      <c r="I26" s="36"/>
      <c r="J26" s="3">
        <v>86</v>
      </c>
      <c r="K26" s="16">
        <v>70</v>
      </c>
      <c r="L26" s="24">
        <v>60</v>
      </c>
      <c r="M26" s="4"/>
      <c r="N26" s="4"/>
      <c r="O26" s="4"/>
      <c r="P26" s="4"/>
      <c r="Q26" s="10">
        <f t="shared" si="0"/>
        <v>30.857142857142858</v>
      </c>
    </row>
    <row r="27" spans="2:17">
      <c r="B27" s="6">
        <f t="shared" si="1"/>
        <v>19</v>
      </c>
      <c r="C27" t="s">
        <v>43</v>
      </c>
      <c r="D27" s="36" t="s">
        <v>72</v>
      </c>
      <c r="E27" s="36"/>
      <c r="F27" s="36"/>
      <c r="G27" s="36"/>
      <c r="H27" s="36"/>
      <c r="I27" s="36"/>
      <c r="J27" s="17">
        <v>96</v>
      </c>
      <c r="K27" s="16">
        <v>100</v>
      </c>
      <c r="L27" s="4">
        <v>100</v>
      </c>
      <c r="M27" s="4"/>
      <c r="N27" s="4"/>
      <c r="O27" s="4"/>
      <c r="P27" s="4"/>
      <c r="Q27" s="10">
        <f t="shared" si="0"/>
        <v>42.285714285714285</v>
      </c>
    </row>
    <row r="28" spans="2:17">
      <c r="B28" s="6">
        <f t="shared" si="1"/>
        <v>20</v>
      </c>
      <c r="C28" t="s">
        <v>44</v>
      </c>
      <c r="D28" s="36" t="s">
        <v>73</v>
      </c>
      <c r="E28" s="36"/>
      <c r="F28" s="36"/>
      <c r="G28" s="36"/>
      <c r="H28" s="36"/>
      <c r="I28" s="36"/>
      <c r="J28" s="3">
        <v>86</v>
      </c>
      <c r="K28" s="16">
        <v>86</v>
      </c>
      <c r="L28" s="4">
        <v>96</v>
      </c>
      <c r="M28" s="4"/>
      <c r="N28" s="4"/>
      <c r="O28" s="4"/>
      <c r="P28" s="4"/>
      <c r="Q28" s="10">
        <f t="shared" si="0"/>
        <v>38.285714285714285</v>
      </c>
    </row>
    <row r="29" spans="2:17">
      <c r="B29" s="6">
        <f t="shared" si="1"/>
        <v>21</v>
      </c>
      <c r="C29" t="s">
        <v>45</v>
      </c>
      <c r="D29" s="36" t="s">
        <v>74</v>
      </c>
      <c r="E29" s="36"/>
      <c r="F29" s="36"/>
      <c r="G29" s="36"/>
      <c r="H29" s="36"/>
      <c r="I29" s="36"/>
      <c r="J29" s="22">
        <v>88</v>
      </c>
      <c r="K29" s="16">
        <v>70</v>
      </c>
      <c r="L29" s="24">
        <v>60</v>
      </c>
      <c r="M29" s="4"/>
      <c r="N29" s="4"/>
      <c r="O29" s="4"/>
      <c r="P29" s="4"/>
      <c r="Q29" s="10">
        <f t="shared" si="0"/>
        <v>31.142857142857142</v>
      </c>
    </row>
    <row r="30" spans="2:17">
      <c r="B30" s="6">
        <f t="shared" si="1"/>
        <v>22</v>
      </c>
      <c r="C30" t="s">
        <v>46</v>
      </c>
      <c r="D30" s="36" t="s">
        <v>75</v>
      </c>
      <c r="E30" s="36"/>
      <c r="F30" s="36"/>
      <c r="G30" s="36"/>
      <c r="H30" s="36"/>
      <c r="I30" s="36"/>
      <c r="J30" s="3">
        <v>94</v>
      </c>
      <c r="K30" s="16">
        <v>87</v>
      </c>
      <c r="L30" s="4">
        <v>96</v>
      </c>
      <c r="M30" s="4"/>
      <c r="N30" s="4"/>
      <c r="O30" s="4"/>
      <c r="P30" s="4"/>
      <c r="Q30" s="10">
        <f t="shared" si="0"/>
        <v>39.571428571428569</v>
      </c>
    </row>
    <row r="31" spans="2:17">
      <c r="B31" s="6">
        <f t="shared" si="1"/>
        <v>23</v>
      </c>
      <c r="C31" t="s">
        <v>47</v>
      </c>
      <c r="D31" s="36" t="s">
        <v>76</v>
      </c>
      <c r="E31" s="36"/>
      <c r="F31" s="36"/>
      <c r="G31" s="36"/>
      <c r="H31" s="36"/>
      <c r="I31" s="36"/>
      <c r="J31" s="22">
        <v>94</v>
      </c>
      <c r="K31" s="16">
        <v>90</v>
      </c>
      <c r="L31" s="4">
        <v>96</v>
      </c>
      <c r="M31" s="4"/>
      <c r="N31" s="4"/>
      <c r="O31" s="4"/>
      <c r="P31" s="4"/>
      <c r="Q31" s="10">
        <f t="shared" si="0"/>
        <v>40</v>
      </c>
    </row>
    <row r="32" spans="2:17">
      <c r="B32" s="6">
        <f t="shared" si="1"/>
        <v>24</v>
      </c>
      <c r="C32" t="s">
        <v>48</v>
      </c>
      <c r="D32" s="36" t="s">
        <v>77</v>
      </c>
      <c r="E32" s="36"/>
      <c r="F32" s="36"/>
      <c r="G32" s="36"/>
      <c r="H32" s="36"/>
      <c r="I32" s="36"/>
      <c r="J32" s="3">
        <v>76</v>
      </c>
      <c r="K32" s="16">
        <v>92</v>
      </c>
      <c r="L32" s="4">
        <v>89</v>
      </c>
      <c r="M32" s="4"/>
      <c r="N32" s="4"/>
      <c r="O32" s="4"/>
      <c r="P32" s="4"/>
      <c r="Q32" s="10">
        <f t="shared" si="0"/>
        <v>36.714285714285715</v>
      </c>
    </row>
    <row r="33" spans="2:17">
      <c r="B33" s="6">
        <f t="shared" si="1"/>
        <v>25</v>
      </c>
      <c r="C33" t="s">
        <v>49</v>
      </c>
      <c r="D33" s="36" t="s">
        <v>78</v>
      </c>
      <c r="E33" s="36"/>
      <c r="F33" s="36"/>
      <c r="G33" s="36"/>
      <c r="H33" s="36"/>
      <c r="I33" s="36"/>
      <c r="J33" s="3">
        <v>94</v>
      </c>
      <c r="K33" s="16">
        <v>83</v>
      </c>
      <c r="L33" s="4">
        <v>90</v>
      </c>
      <c r="M33" s="4"/>
      <c r="N33" s="4"/>
      <c r="O33" s="4"/>
      <c r="P33" s="4"/>
      <c r="Q33" s="10">
        <f t="shared" si="0"/>
        <v>38.142857142857146</v>
      </c>
    </row>
    <row r="34" spans="2:17">
      <c r="B34" s="6">
        <f t="shared" si="1"/>
        <v>26</v>
      </c>
      <c r="C34" t="s">
        <v>50</v>
      </c>
      <c r="D34" s="36" t="s">
        <v>79</v>
      </c>
      <c r="E34" s="36"/>
      <c r="F34" s="36"/>
      <c r="G34" s="36"/>
      <c r="H34" s="36"/>
      <c r="I34" s="36"/>
      <c r="J34" s="3">
        <v>97</v>
      </c>
      <c r="K34" s="16">
        <v>95</v>
      </c>
      <c r="L34" s="4">
        <v>90</v>
      </c>
      <c r="M34" s="4"/>
      <c r="N34" s="4"/>
      <c r="O34" s="4"/>
      <c r="P34" s="4"/>
      <c r="Q34" s="10">
        <f t="shared" si="0"/>
        <v>40.285714285714285</v>
      </c>
    </row>
    <row r="35" spans="2:17">
      <c r="B35" s="6">
        <f t="shared" si="1"/>
        <v>27</v>
      </c>
      <c r="C35" t="s">
        <v>51</v>
      </c>
      <c r="D35" s="36" t="s">
        <v>80</v>
      </c>
      <c r="E35" s="36"/>
      <c r="F35" s="36"/>
      <c r="G35" s="36"/>
      <c r="H35" s="36"/>
      <c r="I35" s="36"/>
      <c r="J35" s="3">
        <v>98</v>
      </c>
      <c r="K35" s="16">
        <v>100</v>
      </c>
      <c r="L35" s="4">
        <v>94</v>
      </c>
      <c r="M35" s="4"/>
      <c r="N35" s="4"/>
      <c r="O35" s="4"/>
      <c r="P35" s="4"/>
      <c r="Q35" s="10">
        <f t="shared" si="0"/>
        <v>41.714285714285715</v>
      </c>
    </row>
    <row r="36" spans="2:17">
      <c r="B36" s="6">
        <f t="shared" si="1"/>
        <v>28</v>
      </c>
      <c r="C36" t="s">
        <v>52</v>
      </c>
      <c r="D36" s="36" t="s">
        <v>81</v>
      </c>
      <c r="E36" s="36"/>
      <c r="F36" s="36"/>
      <c r="G36" s="36"/>
      <c r="H36" s="36"/>
      <c r="I36" s="36"/>
      <c r="J36" s="3">
        <v>90</v>
      </c>
      <c r="K36" s="16">
        <v>81</v>
      </c>
      <c r="L36" s="4">
        <v>90</v>
      </c>
      <c r="M36" s="4"/>
      <c r="N36" s="4"/>
      <c r="O36" s="4"/>
      <c r="P36" s="4"/>
      <c r="Q36" s="10">
        <f t="shared" si="0"/>
        <v>37.285714285714285</v>
      </c>
    </row>
    <row r="37" spans="2:17">
      <c r="B37" s="6">
        <f t="shared" si="1"/>
        <v>29</v>
      </c>
      <c r="C37" t="s">
        <v>53</v>
      </c>
      <c r="D37" s="37" t="s">
        <v>82</v>
      </c>
      <c r="E37" s="38"/>
      <c r="F37" s="38"/>
      <c r="G37" s="38"/>
      <c r="H37" s="38"/>
      <c r="I37" s="39"/>
      <c r="J37">
        <v>98</v>
      </c>
      <c r="K37" s="4">
        <v>97</v>
      </c>
      <c r="L37" s="4">
        <v>100</v>
      </c>
      <c r="M37" s="4"/>
      <c r="N37" s="4"/>
      <c r="O37" s="4"/>
      <c r="P37" s="4"/>
      <c r="Q37" s="10">
        <f t="shared" si="0"/>
        <v>42.142857142857146</v>
      </c>
    </row>
    <row r="38" spans="2:17">
      <c r="B38" s="6">
        <f t="shared" si="1"/>
        <v>30</v>
      </c>
      <c r="C38" t="s">
        <v>54</v>
      </c>
      <c r="D38" s="40" t="s">
        <v>83</v>
      </c>
      <c r="E38" s="40"/>
      <c r="F38" s="40"/>
      <c r="G38" s="40"/>
      <c r="H38" s="40"/>
      <c r="I38" s="40"/>
      <c r="J38">
        <v>96</v>
      </c>
      <c r="K38" s="4">
        <v>86</v>
      </c>
      <c r="L38" s="24">
        <v>60</v>
      </c>
      <c r="M38" s="4"/>
      <c r="N38" s="4"/>
      <c r="O38" s="4"/>
      <c r="P38" s="4"/>
      <c r="Q38" s="10">
        <f t="shared" si="0"/>
        <v>34.571428571428569</v>
      </c>
    </row>
    <row r="39" spans="2:17">
      <c r="B39" s="6">
        <f t="shared" si="1"/>
        <v>31</v>
      </c>
      <c r="C39" t="s">
        <v>55</v>
      </c>
      <c r="D39" s="40" t="s">
        <v>84</v>
      </c>
      <c r="E39" s="40"/>
      <c r="F39" s="40"/>
      <c r="G39" s="40"/>
      <c r="H39" s="40"/>
      <c r="I39" s="40"/>
      <c r="J39" s="4">
        <v>92</v>
      </c>
      <c r="K39" s="4">
        <v>87</v>
      </c>
      <c r="L39" s="4">
        <v>94</v>
      </c>
      <c r="M39" s="4"/>
      <c r="N39" s="4"/>
      <c r="O39" s="4"/>
      <c r="P39" s="4"/>
      <c r="Q39" s="10">
        <f t="shared" si="0"/>
        <v>39</v>
      </c>
    </row>
    <row r="40" spans="2:17">
      <c r="B40" s="6">
        <f t="shared" si="1"/>
        <v>32</v>
      </c>
      <c r="C40" t="s">
        <v>56</v>
      </c>
      <c r="D40" s="40" t="s">
        <v>85</v>
      </c>
      <c r="E40" s="40"/>
      <c r="F40" s="40"/>
      <c r="G40" s="40"/>
      <c r="H40" s="40"/>
      <c r="I40" s="40"/>
      <c r="J40" s="4">
        <v>93</v>
      </c>
      <c r="K40" s="4">
        <v>87</v>
      </c>
      <c r="L40" s="4">
        <v>90</v>
      </c>
      <c r="M40" s="4"/>
      <c r="N40" s="4"/>
      <c r="O40" s="4"/>
      <c r="P40" s="4"/>
      <c r="Q40" s="10">
        <f t="shared" si="0"/>
        <v>38.571428571428569</v>
      </c>
    </row>
    <row r="41" spans="2:17">
      <c r="B41" s="6">
        <f t="shared" si="1"/>
        <v>33</v>
      </c>
      <c r="C41" t="s">
        <v>95</v>
      </c>
      <c r="D41" s="40" t="s">
        <v>97</v>
      </c>
      <c r="E41" s="40"/>
      <c r="F41" s="40"/>
      <c r="G41" s="40"/>
      <c r="H41" s="40"/>
      <c r="I41" s="40"/>
      <c r="J41" s="4">
        <v>96</v>
      </c>
      <c r="K41" s="4">
        <v>84</v>
      </c>
      <c r="L41" s="4">
        <v>98</v>
      </c>
      <c r="M41" s="4"/>
      <c r="N41" s="4"/>
      <c r="O41" s="4"/>
      <c r="P41" s="4"/>
      <c r="Q41" s="10">
        <f t="shared" si="0"/>
        <v>39.714285714285715</v>
      </c>
    </row>
    <row r="42" spans="2:17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4"/>
      <c r="D54" s="34"/>
      <c r="E54" s="1"/>
      <c r="H54" s="41" t="s">
        <v>19</v>
      </c>
      <c r="I54" s="41"/>
      <c r="J54" s="11">
        <f>COUNTIF(J9:J53,"&gt;=70")</f>
        <v>33</v>
      </c>
      <c r="K54" s="11">
        <f t="shared" ref="K54:P54" si="3">COUNTIF(K9:K53,"&gt;=70")</f>
        <v>32</v>
      </c>
      <c r="L54" s="11">
        <f t="shared" si="3"/>
        <v>27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4"/>
      <c r="D55" s="34"/>
      <c r="E55" s="8"/>
      <c r="H55" s="42" t="s">
        <v>20</v>
      </c>
      <c r="I55" s="42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6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4"/>
      <c r="D56" s="34"/>
      <c r="E56" s="34"/>
      <c r="H56" s="42" t="s">
        <v>21</v>
      </c>
      <c r="I56" s="42"/>
      <c r="J56" s="12">
        <f>COUNT(J9:J53)</f>
        <v>33</v>
      </c>
      <c r="K56" s="12">
        <f t="shared" ref="K56:Q56" si="6">COUNT(K9:K53)</f>
        <v>33</v>
      </c>
      <c r="L56" s="12">
        <f t="shared" si="6"/>
        <v>33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4"/>
      <c r="D57" s="34"/>
      <c r="E57" s="1"/>
      <c r="H57" s="43" t="s">
        <v>16</v>
      </c>
      <c r="I57" s="43"/>
      <c r="J57" s="13">
        <f>J54/J56</f>
        <v>1</v>
      </c>
      <c r="K57" s="14">
        <f t="shared" ref="K57:Q57" si="7">K54/K56</f>
        <v>0.96969696969696972</v>
      </c>
      <c r="L57" s="14">
        <f t="shared" si="7"/>
        <v>0.81818181818181823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4"/>
      <c r="D58" s="34"/>
      <c r="E58" s="1"/>
      <c r="H58" s="43" t="s">
        <v>17</v>
      </c>
      <c r="I58" s="43"/>
      <c r="J58" s="13">
        <f>J55/J56</f>
        <v>0</v>
      </c>
      <c r="K58" s="13">
        <f t="shared" ref="K58:Q58" si="8">K55/K56</f>
        <v>3.0303030303030304E-2</v>
      </c>
      <c r="L58" s="14">
        <f t="shared" si="8"/>
        <v>0.18181818181818182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4"/>
      <c r="D59" s="34"/>
      <c r="E59" s="8"/>
    </row>
    <row r="60" spans="2:17">
      <c r="C60" s="1"/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J14" sqref="J1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25</v>
      </c>
      <c r="E4" s="31"/>
      <c r="F4" s="31"/>
      <c r="G4" s="31"/>
      <c r="I4" t="s">
        <v>1</v>
      </c>
      <c r="J4" s="32" t="s">
        <v>26</v>
      </c>
      <c r="K4" s="32"/>
      <c r="M4" t="s">
        <v>2</v>
      </c>
      <c r="N4" s="33" t="s">
        <v>127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98</v>
      </c>
      <c r="E6" s="32"/>
      <c r="F6" s="32"/>
      <c r="G6" s="32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46" t="s">
        <v>113</v>
      </c>
      <c r="E9" s="47"/>
      <c r="F9" s="47"/>
      <c r="G9" s="47"/>
      <c r="H9" s="47"/>
      <c r="I9" s="48"/>
      <c r="J9" s="20">
        <v>89</v>
      </c>
      <c r="K9" s="4">
        <v>83</v>
      </c>
      <c r="L9" s="4">
        <v>90</v>
      </c>
      <c r="M9" s="4"/>
      <c r="N9" s="4"/>
      <c r="O9" s="4"/>
      <c r="P9" s="4"/>
      <c r="Q9" s="10">
        <f>SUM(J9:P9)/7</f>
        <v>37.428571428571431</v>
      </c>
    </row>
    <row r="10" spans="2:18">
      <c r="B10" s="6">
        <f>B9+1</f>
        <v>2</v>
      </c>
      <c r="C10" t="s">
        <v>100</v>
      </c>
      <c r="D10" s="46" t="s">
        <v>114</v>
      </c>
      <c r="E10" s="47"/>
      <c r="F10" s="47"/>
      <c r="G10" s="47"/>
      <c r="H10" s="47"/>
      <c r="I10" s="48"/>
      <c r="J10" s="20">
        <v>91</v>
      </c>
      <c r="K10" s="4">
        <v>83</v>
      </c>
      <c r="L10" s="4">
        <v>90</v>
      </c>
      <c r="M10" s="4"/>
      <c r="N10" s="4"/>
      <c r="O10" s="4"/>
      <c r="P10" s="4"/>
      <c r="Q10" s="10">
        <f t="shared" ref="Q10:Q48" si="0">SUM(J10:P10)/7</f>
        <v>37.714285714285715</v>
      </c>
    </row>
    <row r="11" spans="2:18">
      <c r="B11" s="6">
        <f t="shared" ref="B11:B53" si="1">B10+1</f>
        <v>3</v>
      </c>
      <c r="C11" t="s">
        <v>101</v>
      </c>
      <c r="D11" s="46" t="s">
        <v>115</v>
      </c>
      <c r="E11" s="47"/>
      <c r="F11" s="47"/>
      <c r="G11" s="47"/>
      <c r="H11" s="47"/>
      <c r="I11" s="48"/>
      <c r="J11" s="23">
        <v>60</v>
      </c>
      <c r="K11" s="4">
        <v>84</v>
      </c>
      <c r="L11" s="4">
        <v>86</v>
      </c>
      <c r="M11" s="4"/>
      <c r="N11" s="4"/>
      <c r="O11" s="4"/>
      <c r="P11" s="4"/>
      <c r="Q11" s="10">
        <f t="shared" si="0"/>
        <v>32.857142857142854</v>
      </c>
    </row>
    <row r="12" spans="2:18">
      <c r="B12" s="6">
        <f t="shared" si="1"/>
        <v>4</v>
      </c>
      <c r="C12" t="s">
        <v>102</v>
      </c>
      <c r="D12" s="46" t="s">
        <v>116</v>
      </c>
      <c r="E12" s="47"/>
      <c r="F12" s="47"/>
      <c r="G12" s="47"/>
      <c r="H12" s="47"/>
      <c r="I12" s="48"/>
      <c r="J12" s="20">
        <v>89</v>
      </c>
      <c r="K12" s="4">
        <v>83</v>
      </c>
      <c r="L12" s="4">
        <v>90</v>
      </c>
      <c r="M12" s="4"/>
      <c r="N12" s="4"/>
      <c r="O12" s="4"/>
      <c r="P12" s="4"/>
      <c r="Q12" s="10">
        <f t="shared" si="0"/>
        <v>37.428571428571431</v>
      </c>
    </row>
    <row r="13" spans="2:18">
      <c r="B13" s="6">
        <f t="shared" si="1"/>
        <v>5</v>
      </c>
      <c r="C13" t="s">
        <v>103</v>
      </c>
      <c r="D13" s="46" t="s">
        <v>117</v>
      </c>
      <c r="E13" s="47"/>
      <c r="F13" s="47"/>
      <c r="G13" s="47"/>
      <c r="H13" s="47"/>
      <c r="I13" s="48"/>
      <c r="J13" s="20">
        <v>95</v>
      </c>
      <c r="K13" s="4">
        <v>94</v>
      </c>
      <c r="L13" s="4">
        <v>97</v>
      </c>
      <c r="M13" s="4"/>
      <c r="N13" s="4"/>
      <c r="O13" s="4"/>
      <c r="P13" s="4"/>
      <c r="Q13" s="10">
        <f t="shared" si="0"/>
        <v>40.857142857142854</v>
      </c>
    </row>
    <row r="14" spans="2:18">
      <c r="B14" s="6">
        <f t="shared" si="1"/>
        <v>6</v>
      </c>
      <c r="C14" t="s">
        <v>104</v>
      </c>
      <c r="D14" s="46" t="s">
        <v>118</v>
      </c>
      <c r="E14" s="47"/>
      <c r="F14" s="47"/>
      <c r="G14" s="47"/>
      <c r="H14" s="47"/>
      <c r="I14" s="48"/>
      <c r="J14" s="20">
        <v>89</v>
      </c>
      <c r="K14" s="4">
        <v>83</v>
      </c>
      <c r="L14" s="4">
        <v>90</v>
      </c>
      <c r="M14" s="4"/>
      <c r="N14" s="4"/>
      <c r="O14" s="4"/>
      <c r="P14" s="4"/>
      <c r="Q14" s="10">
        <f t="shared" si="0"/>
        <v>37.428571428571431</v>
      </c>
    </row>
    <row r="15" spans="2:18">
      <c r="B15" s="6">
        <f t="shared" si="1"/>
        <v>7</v>
      </c>
      <c r="C15" t="s">
        <v>105</v>
      </c>
      <c r="D15" s="46" t="s">
        <v>119</v>
      </c>
      <c r="E15" s="47"/>
      <c r="F15" s="47"/>
      <c r="G15" s="47"/>
      <c r="H15" s="47"/>
      <c r="I15" s="48"/>
      <c r="J15" s="20">
        <v>95</v>
      </c>
      <c r="K15" s="4">
        <v>94</v>
      </c>
      <c r="L15" s="4">
        <v>97</v>
      </c>
      <c r="M15" s="4"/>
      <c r="N15" s="4"/>
      <c r="O15" s="4"/>
      <c r="P15" s="4"/>
      <c r="Q15" s="10">
        <f t="shared" si="0"/>
        <v>40.857142857142854</v>
      </c>
    </row>
    <row r="16" spans="2:18">
      <c r="B16" s="6">
        <f t="shared" si="1"/>
        <v>8</v>
      </c>
      <c r="C16" t="s">
        <v>106</v>
      </c>
      <c r="D16" s="46" t="s">
        <v>120</v>
      </c>
      <c r="E16" s="47"/>
      <c r="F16" s="47"/>
      <c r="G16" s="47"/>
      <c r="H16" s="47"/>
      <c r="I16" s="48"/>
      <c r="J16" s="20">
        <v>72</v>
      </c>
      <c r="K16" s="24">
        <v>28</v>
      </c>
      <c r="L16" s="4">
        <v>73</v>
      </c>
      <c r="M16" s="4"/>
      <c r="N16" s="4"/>
      <c r="O16" s="4"/>
      <c r="P16" s="4"/>
      <c r="Q16" s="10">
        <f t="shared" si="0"/>
        <v>24.714285714285715</v>
      </c>
    </row>
    <row r="17" spans="2:17">
      <c r="B17" s="6">
        <f t="shared" si="1"/>
        <v>9</v>
      </c>
      <c r="C17" t="s">
        <v>88</v>
      </c>
      <c r="D17" s="46" t="s">
        <v>91</v>
      </c>
      <c r="E17" s="47"/>
      <c r="F17" s="47"/>
      <c r="G17" s="47"/>
      <c r="H17" s="47"/>
      <c r="I17" s="48"/>
      <c r="J17" s="20">
        <v>92</v>
      </c>
      <c r="K17" s="4">
        <v>84</v>
      </c>
      <c r="L17" s="4">
        <v>86</v>
      </c>
      <c r="M17" s="4"/>
      <c r="N17" s="4"/>
      <c r="O17" s="4"/>
      <c r="P17" s="4"/>
      <c r="Q17" s="10">
        <f t="shared" si="0"/>
        <v>37.428571428571431</v>
      </c>
    </row>
    <row r="18" spans="2:17">
      <c r="B18" s="6">
        <f t="shared" si="1"/>
        <v>10</v>
      </c>
      <c r="C18" t="s">
        <v>107</v>
      </c>
      <c r="D18" s="46" t="s">
        <v>121</v>
      </c>
      <c r="E18" s="47"/>
      <c r="F18" s="47"/>
      <c r="G18" s="47"/>
      <c r="H18" s="47"/>
      <c r="I18" s="48"/>
      <c r="J18" s="20">
        <v>87</v>
      </c>
      <c r="K18" s="4">
        <v>94</v>
      </c>
      <c r="L18" s="4">
        <v>97</v>
      </c>
      <c r="M18" s="4"/>
      <c r="N18" s="4"/>
      <c r="O18" s="4"/>
      <c r="P18" s="4"/>
      <c r="Q18" s="10">
        <f t="shared" si="0"/>
        <v>39.714285714285715</v>
      </c>
    </row>
    <row r="19" spans="2:17">
      <c r="B19" s="6">
        <f t="shared" si="1"/>
        <v>11</v>
      </c>
      <c r="C19" t="s">
        <v>108</v>
      </c>
      <c r="D19" s="46" t="s">
        <v>122</v>
      </c>
      <c r="E19" s="47"/>
      <c r="F19" s="47"/>
      <c r="G19" s="47"/>
      <c r="H19" s="47"/>
      <c r="I19" s="48"/>
      <c r="J19" s="20">
        <v>94</v>
      </c>
      <c r="K19" s="4">
        <v>84</v>
      </c>
      <c r="L19" s="4">
        <v>86</v>
      </c>
      <c r="M19" s="4"/>
      <c r="N19" s="4"/>
      <c r="O19" s="4"/>
      <c r="P19" s="4"/>
      <c r="Q19" s="10">
        <f t="shared" si="0"/>
        <v>37.714285714285715</v>
      </c>
    </row>
    <row r="20" spans="2:17">
      <c r="B20" s="6">
        <f t="shared" si="1"/>
        <v>12</v>
      </c>
      <c r="C20" t="s">
        <v>109</v>
      </c>
      <c r="D20" s="46" t="s">
        <v>123</v>
      </c>
      <c r="E20" s="47"/>
      <c r="F20" s="47"/>
      <c r="G20" s="47"/>
      <c r="H20" s="47"/>
      <c r="I20" s="48"/>
      <c r="J20" s="20">
        <v>97</v>
      </c>
      <c r="K20" s="4">
        <v>94</v>
      </c>
      <c r="L20" s="4">
        <v>97</v>
      </c>
      <c r="M20" s="4"/>
      <c r="N20" s="4"/>
      <c r="O20" s="4"/>
      <c r="P20" s="4"/>
      <c r="Q20" s="10">
        <f t="shared" si="0"/>
        <v>41.142857142857146</v>
      </c>
    </row>
    <row r="21" spans="2:17">
      <c r="B21" s="6">
        <f t="shared" si="1"/>
        <v>13</v>
      </c>
      <c r="C21" t="s">
        <v>110</v>
      </c>
      <c r="D21" s="46" t="s">
        <v>124</v>
      </c>
      <c r="E21" s="47"/>
      <c r="F21" s="47"/>
      <c r="G21" s="47"/>
      <c r="H21" s="47"/>
      <c r="I21" s="48"/>
      <c r="J21" s="20">
        <v>97</v>
      </c>
      <c r="K21" s="4">
        <v>94</v>
      </c>
      <c r="L21" s="4">
        <v>97</v>
      </c>
      <c r="M21" s="4"/>
      <c r="N21" s="4"/>
      <c r="O21" s="4"/>
      <c r="P21" s="4"/>
      <c r="Q21" s="10">
        <f t="shared" si="0"/>
        <v>41.142857142857146</v>
      </c>
    </row>
    <row r="22" spans="2:17">
      <c r="B22" s="6">
        <f t="shared" si="1"/>
        <v>14</v>
      </c>
      <c r="C22" t="s">
        <v>111</v>
      </c>
      <c r="D22" s="46" t="s">
        <v>125</v>
      </c>
      <c r="E22" s="47"/>
      <c r="F22" s="47"/>
      <c r="G22" s="47"/>
      <c r="H22" s="47"/>
      <c r="I22" s="48"/>
      <c r="J22" s="20">
        <v>75</v>
      </c>
      <c r="K22" s="4">
        <v>77</v>
      </c>
      <c r="L22" s="4">
        <v>73</v>
      </c>
      <c r="M22" s="4"/>
      <c r="N22" s="4"/>
      <c r="O22" s="4"/>
      <c r="P22" s="4"/>
      <c r="Q22" s="10">
        <f t="shared" si="0"/>
        <v>32.142857142857146</v>
      </c>
    </row>
    <row r="23" spans="2:17">
      <c r="B23" s="6">
        <f t="shared" si="1"/>
        <v>15</v>
      </c>
      <c r="C23" t="s">
        <v>112</v>
      </c>
      <c r="D23" s="46" t="s">
        <v>126</v>
      </c>
      <c r="E23" s="47"/>
      <c r="F23" s="47"/>
      <c r="G23" s="47"/>
      <c r="H23" s="47"/>
      <c r="I23" s="48"/>
      <c r="J23" s="20">
        <v>93</v>
      </c>
      <c r="K23" s="4">
        <v>83</v>
      </c>
      <c r="L23" s="4">
        <v>90</v>
      </c>
      <c r="M23" s="4"/>
      <c r="N23" s="4"/>
      <c r="O23" s="4"/>
      <c r="P23" s="4"/>
      <c r="Q23" s="10">
        <f t="shared" si="0"/>
        <v>38</v>
      </c>
    </row>
    <row r="24" spans="2:17">
      <c r="B24" s="6">
        <f t="shared" si="1"/>
        <v>16</v>
      </c>
      <c r="D24" s="46"/>
      <c r="E24" s="47"/>
      <c r="F24" s="47"/>
      <c r="G24" s="47"/>
      <c r="H24" s="47"/>
      <c r="I24" s="4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D25" s="46"/>
      <c r="E25" s="47"/>
      <c r="F25" s="47"/>
      <c r="G25" s="47"/>
      <c r="H25" s="47"/>
      <c r="I25" s="4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6">
      <c r="B26" s="6">
        <f t="shared" si="1"/>
        <v>18</v>
      </c>
      <c r="C26" s="18"/>
      <c r="D26" s="46"/>
      <c r="E26" s="47"/>
      <c r="F26" s="47"/>
      <c r="G26" s="47"/>
      <c r="H26" s="47"/>
      <c r="I26" s="4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6">
      <c r="B27" s="6">
        <f t="shared" si="1"/>
        <v>19</v>
      </c>
      <c r="C27" s="18"/>
      <c r="D27" s="46"/>
      <c r="E27" s="47"/>
      <c r="F27" s="47"/>
      <c r="G27" s="47"/>
      <c r="H27" s="47"/>
      <c r="I27" s="4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6">
      <c r="B28" s="6">
        <f t="shared" si="1"/>
        <v>20</v>
      </c>
      <c r="C28" s="18"/>
      <c r="D28" s="46"/>
      <c r="E28" s="47"/>
      <c r="F28" s="47"/>
      <c r="G28" s="47"/>
      <c r="H28" s="47"/>
      <c r="I28" s="4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6">
      <c r="B29" s="6">
        <f t="shared" si="1"/>
        <v>21</v>
      </c>
      <c r="C29" s="18"/>
      <c r="D29" s="46"/>
      <c r="E29" s="47"/>
      <c r="F29" s="47"/>
      <c r="G29" s="47"/>
      <c r="H29" s="47"/>
      <c r="I29" s="4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6">
      <c r="B30" s="6">
        <f t="shared" si="1"/>
        <v>22</v>
      </c>
      <c r="C30" s="18"/>
      <c r="D30" s="46"/>
      <c r="E30" s="47"/>
      <c r="F30" s="47"/>
      <c r="G30" s="47"/>
      <c r="H30" s="47"/>
      <c r="I30" s="4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6">
      <c r="B31" s="6">
        <f t="shared" si="1"/>
        <v>23</v>
      </c>
      <c r="C31" s="18"/>
      <c r="D31" s="46"/>
      <c r="E31" s="47"/>
      <c r="F31" s="47"/>
      <c r="G31" s="47"/>
      <c r="H31" s="47"/>
      <c r="I31" s="4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6">
      <c r="B32" s="6">
        <f t="shared" si="1"/>
        <v>24</v>
      </c>
      <c r="C32" s="18"/>
      <c r="D32" s="46"/>
      <c r="E32" s="47"/>
      <c r="F32" s="47"/>
      <c r="G32" s="47"/>
      <c r="H32" s="47"/>
      <c r="I32" s="4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6">
      <c r="B33" s="6">
        <f t="shared" si="1"/>
        <v>25</v>
      </c>
      <c r="C33" s="18"/>
      <c r="D33" s="46"/>
      <c r="E33" s="47"/>
      <c r="F33" s="47"/>
      <c r="G33" s="47"/>
      <c r="H33" s="47"/>
      <c r="I33" s="4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6">
      <c r="B34" s="6">
        <f t="shared" si="1"/>
        <v>26</v>
      </c>
      <c r="C34" s="18"/>
      <c r="D34" s="46"/>
      <c r="E34" s="47"/>
      <c r="F34" s="47"/>
      <c r="G34" s="47"/>
      <c r="H34" s="47"/>
      <c r="I34" s="4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6">
      <c r="B35" s="6">
        <f t="shared" si="1"/>
        <v>27</v>
      </c>
      <c r="C35" s="18"/>
      <c r="D35" s="46"/>
      <c r="E35" s="47"/>
      <c r="F35" s="47"/>
      <c r="G35" s="47"/>
      <c r="H35" s="47"/>
      <c r="I35" s="48"/>
      <c r="J35" s="19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6">
      <c r="B36" s="6">
        <f t="shared" si="1"/>
        <v>28</v>
      </c>
      <c r="C36" s="18"/>
      <c r="D36" s="46"/>
      <c r="E36" s="47"/>
      <c r="F36" s="47"/>
      <c r="G36" s="47"/>
      <c r="H36" s="47"/>
      <c r="I36" s="4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6">
      <c r="B37" s="6">
        <f t="shared" si="1"/>
        <v>29</v>
      </c>
      <c r="C37" s="18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6">
      <c r="B38" s="6">
        <f t="shared" si="1"/>
        <v>30</v>
      </c>
      <c r="C38" s="18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6">
      <c r="B39" s="6">
        <f t="shared" si="1"/>
        <v>31</v>
      </c>
      <c r="C39" s="18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6">
      <c r="B40" s="6">
        <f t="shared" si="1"/>
        <v>32</v>
      </c>
      <c r="C40" s="18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6">
      <c r="B41" s="6">
        <f t="shared" si="1"/>
        <v>33</v>
      </c>
      <c r="C41" s="18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6">
      <c r="B42" s="6">
        <f t="shared" si="1"/>
        <v>34</v>
      </c>
      <c r="C42" s="18"/>
      <c r="D42" s="40"/>
      <c r="E42" s="40"/>
      <c r="F42" s="40"/>
      <c r="G42" s="40"/>
      <c r="H42" s="40"/>
      <c r="I42" s="40"/>
      <c r="J42" s="20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4"/>
      <c r="D54" s="34"/>
      <c r="E54" s="1"/>
      <c r="H54" s="41" t="s">
        <v>19</v>
      </c>
      <c r="I54" s="41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4"/>
      <c r="D55" s="34"/>
      <c r="E55" s="8"/>
      <c r="H55" s="42" t="s">
        <v>20</v>
      </c>
      <c r="I55" s="42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4"/>
      <c r="D56" s="34"/>
      <c r="E56" s="34"/>
      <c r="H56" s="42" t="s">
        <v>21</v>
      </c>
      <c r="I56" s="42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4"/>
      <c r="D57" s="34"/>
      <c r="E57" s="1"/>
      <c r="H57" s="43" t="s">
        <v>16</v>
      </c>
      <c r="I57" s="43"/>
      <c r="J57" s="13">
        <f>J54/J56</f>
        <v>0.93333333333333335</v>
      </c>
      <c r="K57" s="14">
        <f t="shared" ref="K57:Q57" si="7">K54/K56</f>
        <v>0.93333333333333335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4"/>
      <c r="D58" s="34"/>
      <c r="E58" s="1"/>
      <c r="H58" s="43" t="s">
        <v>17</v>
      </c>
      <c r="I58" s="43"/>
      <c r="J58" s="13">
        <f>J55/J56</f>
        <v>6.6666666666666666E-2</v>
      </c>
      <c r="K58" s="13">
        <f t="shared" ref="K58:Q58" si="8">K55/K56</f>
        <v>6.6666666666666666E-2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4"/>
      <c r="D59" s="34"/>
      <c r="E59" s="8"/>
    </row>
    <row r="60" spans="2:17">
      <c r="C60" s="1"/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102" zoomScaleNormal="102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27</v>
      </c>
      <c r="E4" s="31"/>
      <c r="F4" s="31"/>
      <c r="G4" s="31"/>
      <c r="I4" t="s">
        <v>1</v>
      </c>
      <c r="J4" s="32" t="s">
        <v>26</v>
      </c>
      <c r="K4" s="32"/>
      <c r="M4" t="s">
        <v>2</v>
      </c>
      <c r="N4" s="33" t="s">
        <v>127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98</v>
      </c>
      <c r="E6" s="32"/>
      <c r="F6" s="32"/>
      <c r="G6" s="32"/>
      <c r="I6" s="34" t="s">
        <v>22</v>
      </c>
      <c r="J6" s="34"/>
      <c r="K6" s="35" t="s">
        <v>24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36" t="s">
        <v>113</v>
      </c>
      <c r="E9" s="36"/>
      <c r="F9" s="36"/>
      <c r="G9" s="36"/>
      <c r="H9" s="36"/>
      <c r="I9" s="36"/>
      <c r="J9" s="21">
        <v>86</v>
      </c>
      <c r="K9" s="4">
        <v>90</v>
      </c>
      <c r="L9" s="4">
        <v>90</v>
      </c>
      <c r="M9" s="4"/>
      <c r="N9" s="4"/>
      <c r="O9" s="4"/>
      <c r="P9" s="4"/>
      <c r="Q9" s="10">
        <f>SUM(J9:P9)/7</f>
        <v>38</v>
      </c>
    </row>
    <row r="10" spans="2:18">
      <c r="B10" s="6">
        <f>B9+1</f>
        <v>2</v>
      </c>
      <c r="C10" t="s">
        <v>86</v>
      </c>
      <c r="D10" s="36" t="s">
        <v>89</v>
      </c>
      <c r="E10" s="36"/>
      <c r="F10" s="36"/>
      <c r="G10" s="36"/>
      <c r="H10" s="36"/>
      <c r="I10" s="36"/>
      <c r="J10" s="21">
        <v>86</v>
      </c>
      <c r="K10" s="4">
        <v>88</v>
      </c>
      <c r="L10" s="4">
        <v>90</v>
      </c>
      <c r="M10" s="4"/>
      <c r="N10" s="4"/>
      <c r="O10" s="4"/>
      <c r="P10" s="4"/>
      <c r="Q10" s="10">
        <f t="shared" ref="Q10:Q48" si="0">SUM(J10:P10)/7</f>
        <v>37.714285714285715</v>
      </c>
    </row>
    <row r="11" spans="2:18">
      <c r="B11" s="6">
        <f t="shared" ref="B11:B53" si="1">B10+1</f>
        <v>3</v>
      </c>
      <c r="C11" t="s">
        <v>100</v>
      </c>
      <c r="D11" s="36" t="s">
        <v>114</v>
      </c>
      <c r="E11" s="36"/>
      <c r="F11" s="36"/>
      <c r="G11" s="36"/>
      <c r="H11" s="36"/>
      <c r="I11" s="36"/>
      <c r="J11" s="21">
        <v>94</v>
      </c>
      <c r="K11" s="4">
        <v>90</v>
      </c>
      <c r="L11" s="4">
        <v>90</v>
      </c>
      <c r="M11" s="4"/>
      <c r="N11" s="4"/>
      <c r="O11" s="4"/>
      <c r="P11" s="4"/>
      <c r="Q11" s="10">
        <f t="shared" si="0"/>
        <v>39.142857142857146</v>
      </c>
    </row>
    <row r="12" spans="2:18">
      <c r="B12" s="6">
        <f t="shared" si="1"/>
        <v>4</v>
      </c>
      <c r="C12" t="s">
        <v>87</v>
      </c>
      <c r="D12" s="36" t="s">
        <v>90</v>
      </c>
      <c r="E12" s="36"/>
      <c r="F12" s="36"/>
      <c r="G12" s="36"/>
      <c r="H12" s="36"/>
      <c r="I12" s="36"/>
      <c r="J12" s="21">
        <v>86</v>
      </c>
      <c r="K12" s="4">
        <v>88</v>
      </c>
      <c r="L12" s="4">
        <v>90</v>
      </c>
      <c r="M12" s="4"/>
      <c r="N12" s="4"/>
      <c r="O12" s="4"/>
      <c r="P12" s="4"/>
      <c r="Q12" s="10">
        <f t="shared" si="0"/>
        <v>37.714285714285715</v>
      </c>
    </row>
    <row r="13" spans="2:18">
      <c r="B13" s="6">
        <f t="shared" si="1"/>
        <v>5</v>
      </c>
      <c r="C13" t="s">
        <v>101</v>
      </c>
      <c r="D13" s="36" t="s">
        <v>115</v>
      </c>
      <c r="E13" s="36"/>
      <c r="F13" s="36"/>
      <c r="G13" s="36"/>
      <c r="H13" s="36"/>
      <c r="I13" s="36"/>
      <c r="J13" s="20">
        <v>84</v>
      </c>
      <c r="K13" s="4">
        <v>88</v>
      </c>
      <c r="L13" s="4">
        <v>90</v>
      </c>
      <c r="M13" s="4"/>
      <c r="N13" s="4"/>
      <c r="O13" s="4"/>
      <c r="P13" s="4"/>
      <c r="Q13" s="10">
        <f t="shared" si="0"/>
        <v>37.428571428571431</v>
      </c>
    </row>
    <row r="14" spans="2:18">
      <c r="B14" s="6">
        <f t="shared" si="1"/>
        <v>6</v>
      </c>
      <c r="C14" t="s">
        <v>102</v>
      </c>
      <c r="D14" s="36" t="s">
        <v>116</v>
      </c>
      <c r="E14" s="36"/>
      <c r="F14" s="36"/>
      <c r="G14" s="36"/>
      <c r="H14" s="36"/>
      <c r="I14" s="36"/>
      <c r="J14" s="20">
        <v>86</v>
      </c>
      <c r="K14" s="4">
        <v>90</v>
      </c>
      <c r="L14" s="4">
        <v>90</v>
      </c>
      <c r="M14" s="4"/>
      <c r="N14" s="4"/>
      <c r="O14" s="4"/>
      <c r="P14" s="4"/>
      <c r="Q14" s="10">
        <f t="shared" si="0"/>
        <v>38</v>
      </c>
    </row>
    <row r="15" spans="2:18">
      <c r="B15" s="6">
        <f t="shared" si="1"/>
        <v>7</v>
      </c>
      <c r="C15" t="s">
        <v>103</v>
      </c>
      <c r="D15" s="36" t="s">
        <v>117</v>
      </c>
      <c r="E15" s="36"/>
      <c r="F15" s="36"/>
      <c r="G15" s="36"/>
      <c r="H15" s="36"/>
      <c r="I15" s="36"/>
      <c r="J15" s="20">
        <v>98</v>
      </c>
      <c r="K15" s="4">
        <v>96</v>
      </c>
      <c r="L15" s="4">
        <v>98</v>
      </c>
      <c r="M15" s="4"/>
      <c r="N15" s="4"/>
      <c r="O15" s="4"/>
      <c r="P15" s="4"/>
      <c r="Q15" s="10">
        <f t="shared" si="0"/>
        <v>41.714285714285715</v>
      </c>
    </row>
    <row r="16" spans="2:18">
      <c r="B16" s="6">
        <f t="shared" si="1"/>
        <v>8</v>
      </c>
      <c r="C16" t="s">
        <v>104</v>
      </c>
      <c r="D16" s="36" t="s">
        <v>118</v>
      </c>
      <c r="E16" s="36"/>
      <c r="F16" s="36"/>
      <c r="G16" s="36"/>
      <c r="H16" s="36"/>
      <c r="I16" s="36"/>
      <c r="J16" s="20">
        <v>88</v>
      </c>
      <c r="K16" s="4">
        <v>90</v>
      </c>
      <c r="L16" s="4">
        <v>90</v>
      </c>
      <c r="M16" s="4"/>
      <c r="N16" s="4"/>
      <c r="O16" s="4"/>
      <c r="P16" s="4"/>
      <c r="Q16" s="10">
        <f t="shared" si="0"/>
        <v>38.285714285714285</v>
      </c>
    </row>
    <row r="17" spans="2:17">
      <c r="B17" s="6">
        <f t="shared" si="1"/>
        <v>9</v>
      </c>
      <c r="C17" t="s">
        <v>105</v>
      </c>
      <c r="D17" s="36" t="s">
        <v>119</v>
      </c>
      <c r="E17" s="36"/>
      <c r="F17" s="36"/>
      <c r="G17" s="36"/>
      <c r="H17" s="36"/>
      <c r="I17" s="36"/>
      <c r="J17" s="20">
        <v>98</v>
      </c>
      <c r="K17" s="4">
        <v>96</v>
      </c>
      <c r="L17" s="4">
        <v>98</v>
      </c>
      <c r="M17" s="4"/>
      <c r="N17" s="4"/>
      <c r="O17" s="4"/>
      <c r="P17" s="4"/>
      <c r="Q17" s="10">
        <f t="shared" si="0"/>
        <v>41.714285714285715</v>
      </c>
    </row>
    <row r="18" spans="2:17">
      <c r="B18" s="6">
        <f t="shared" si="1"/>
        <v>10</v>
      </c>
      <c r="C18" t="s">
        <v>106</v>
      </c>
      <c r="D18" s="36" t="s">
        <v>120</v>
      </c>
      <c r="E18" s="36"/>
      <c r="F18" s="36"/>
      <c r="G18" s="36"/>
      <c r="H18" s="36"/>
      <c r="I18" s="36"/>
      <c r="J18" s="23">
        <v>0</v>
      </c>
      <c r="K18" s="4">
        <v>70</v>
      </c>
      <c r="L18" s="4">
        <v>70</v>
      </c>
      <c r="M18" s="4"/>
      <c r="N18" s="4"/>
      <c r="O18" s="4"/>
      <c r="P18" s="4"/>
      <c r="Q18" s="10">
        <f t="shared" si="0"/>
        <v>20</v>
      </c>
    </row>
    <row r="19" spans="2:17">
      <c r="B19" s="6">
        <f t="shared" si="1"/>
        <v>11</v>
      </c>
      <c r="C19" t="s">
        <v>88</v>
      </c>
      <c r="D19" s="36" t="s">
        <v>91</v>
      </c>
      <c r="E19" s="36"/>
      <c r="F19" s="36"/>
      <c r="G19" s="36"/>
      <c r="H19" s="36"/>
      <c r="I19" s="36"/>
      <c r="J19" s="20">
        <v>90</v>
      </c>
      <c r="K19" s="4">
        <v>90</v>
      </c>
      <c r="L19" s="4">
        <v>90</v>
      </c>
      <c r="M19" s="4"/>
      <c r="N19" s="4"/>
      <c r="O19" s="4"/>
      <c r="P19" s="4"/>
      <c r="Q19" s="10">
        <f t="shared" si="0"/>
        <v>38.571428571428569</v>
      </c>
    </row>
    <row r="20" spans="2:17">
      <c r="B20" s="6">
        <f t="shared" si="1"/>
        <v>12</v>
      </c>
      <c r="C20" t="s">
        <v>107</v>
      </c>
      <c r="D20" s="36" t="s">
        <v>121</v>
      </c>
      <c r="E20" s="36"/>
      <c r="F20" s="36"/>
      <c r="G20" s="36"/>
      <c r="H20" s="36"/>
      <c r="I20" s="36"/>
      <c r="J20" s="20">
        <v>88</v>
      </c>
      <c r="K20" s="4">
        <v>96</v>
      </c>
      <c r="L20" s="4">
        <v>98</v>
      </c>
      <c r="M20" s="4"/>
      <c r="N20" s="4"/>
      <c r="O20" s="4"/>
      <c r="P20" s="4"/>
      <c r="Q20" s="10">
        <f t="shared" si="0"/>
        <v>40.285714285714285</v>
      </c>
    </row>
    <row r="21" spans="2:17">
      <c r="B21" s="6">
        <f t="shared" si="1"/>
        <v>13</v>
      </c>
      <c r="C21" t="s">
        <v>108</v>
      </c>
      <c r="D21" s="36" t="s">
        <v>122</v>
      </c>
      <c r="E21" s="36"/>
      <c r="F21" s="36"/>
      <c r="G21" s="36"/>
      <c r="H21" s="36"/>
      <c r="I21" s="36"/>
      <c r="J21" s="20">
        <v>84</v>
      </c>
      <c r="K21" s="4">
        <v>88</v>
      </c>
      <c r="L21" s="4">
        <v>90</v>
      </c>
      <c r="M21" s="4"/>
      <c r="N21" s="4"/>
      <c r="O21" s="4"/>
      <c r="P21" s="4"/>
      <c r="Q21" s="10">
        <f t="shared" si="0"/>
        <v>37.428571428571431</v>
      </c>
    </row>
    <row r="22" spans="2:17">
      <c r="B22" s="6">
        <f t="shared" si="1"/>
        <v>14</v>
      </c>
      <c r="C22" t="s">
        <v>109</v>
      </c>
      <c r="D22" s="36" t="s">
        <v>123</v>
      </c>
      <c r="E22" s="36"/>
      <c r="F22" s="36"/>
      <c r="G22" s="36"/>
      <c r="H22" s="36"/>
      <c r="I22" s="36"/>
      <c r="J22" s="20">
        <v>98</v>
      </c>
      <c r="K22" s="4">
        <v>96</v>
      </c>
      <c r="L22" s="4">
        <v>98</v>
      </c>
      <c r="M22" s="4"/>
      <c r="N22" s="4"/>
      <c r="O22" s="4"/>
      <c r="P22" s="4"/>
      <c r="Q22" s="10">
        <f t="shared" si="0"/>
        <v>41.714285714285715</v>
      </c>
    </row>
    <row r="23" spans="2:17">
      <c r="B23" s="6">
        <f t="shared" si="1"/>
        <v>15</v>
      </c>
      <c r="C23" t="s">
        <v>110</v>
      </c>
      <c r="D23" s="36" t="s">
        <v>124</v>
      </c>
      <c r="E23" s="36"/>
      <c r="F23" s="36"/>
      <c r="G23" s="36"/>
      <c r="H23" s="36"/>
      <c r="I23" s="36"/>
      <c r="J23" s="20">
        <v>98</v>
      </c>
      <c r="K23" s="4">
        <v>96</v>
      </c>
      <c r="L23" s="4">
        <v>98</v>
      </c>
      <c r="M23" s="4"/>
      <c r="N23" s="4"/>
      <c r="O23" s="4"/>
      <c r="P23" s="4"/>
      <c r="Q23" s="10">
        <f t="shared" si="0"/>
        <v>41.714285714285715</v>
      </c>
    </row>
    <row r="24" spans="2:17">
      <c r="B24" s="6">
        <f t="shared" si="1"/>
        <v>16</v>
      </c>
      <c r="C24" t="s">
        <v>111</v>
      </c>
      <c r="D24" s="36" t="s">
        <v>125</v>
      </c>
      <c r="E24" s="36"/>
      <c r="F24" s="36"/>
      <c r="G24" s="36"/>
      <c r="H24" s="36"/>
      <c r="I24" s="36"/>
      <c r="J24" s="23">
        <v>28</v>
      </c>
      <c r="K24" s="24">
        <v>28</v>
      </c>
      <c r="L24" s="24">
        <v>28</v>
      </c>
      <c r="M24" s="4"/>
      <c r="N24" s="4"/>
      <c r="O24" s="4"/>
      <c r="P24" s="4"/>
      <c r="Q24" s="10">
        <f t="shared" si="0"/>
        <v>12</v>
      </c>
    </row>
    <row r="25" spans="2:17">
      <c r="B25" s="6">
        <f t="shared" si="1"/>
        <v>17</v>
      </c>
      <c r="C25" t="s">
        <v>112</v>
      </c>
      <c r="D25" s="36" t="s">
        <v>126</v>
      </c>
      <c r="E25" s="36"/>
      <c r="F25" s="36"/>
      <c r="G25" s="36"/>
      <c r="H25" s="36"/>
      <c r="I25" s="36"/>
      <c r="J25" s="20">
        <v>90</v>
      </c>
      <c r="K25" s="4">
        <v>90</v>
      </c>
      <c r="L25" s="4">
        <v>90</v>
      </c>
      <c r="M25" s="4"/>
      <c r="N25" s="4"/>
      <c r="O25" s="4"/>
      <c r="P25" s="4"/>
      <c r="Q25" s="10">
        <f t="shared" si="0"/>
        <v>38.571428571428569</v>
      </c>
    </row>
    <row r="26" spans="2:17">
      <c r="B26" s="6">
        <f t="shared" si="1"/>
        <v>18</v>
      </c>
      <c r="C26" s="7"/>
      <c r="D26" s="40"/>
      <c r="E26" s="40"/>
      <c r="F26" s="40"/>
      <c r="G26" s="40"/>
      <c r="H26" s="40"/>
      <c r="I26" s="4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7"/>
      <c r="D27" s="40"/>
      <c r="E27" s="40"/>
      <c r="F27" s="40"/>
      <c r="G27" s="40"/>
      <c r="H27" s="40"/>
      <c r="I27" s="4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7"/>
      <c r="D28" s="40"/>
      <c r="E28" s="40"/>
      <c r="F28" s="40"/>
      <c r="G28" s="40"/>
      <c r="H28" s="40"/>
      <c r="I28" s="4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7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7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7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7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7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7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7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7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4"/>
      <c r="D54" s="34"/>
      <c r="E54" s="1"/>
      <c r="H54" s="41" t="s">
        <v>19</v>
      </c>
      <c r="I54" s="41"/>
      <c r="J54" s="11">
        <f>COUNTIF(J9:J53,"&gt;=70")</f>
        <v>15</v>
      </c>
      <c r="K54" s="11">
        <f t="shared" ref="K54:P54" si="3">COUNTIF(K9:K53,"&gt;=70")</f>
        <v>16</v>
      </c>
      <c r="L54" s="11">
        <f t="shared" si="3"/>
        <v>16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4"/>
      <c r="D55" s="34"/>
      <c r="E55" s="8"/>
      <c r="H55" s="42" t="s">
        <v>20</v>
      </c>
      <c r="I55" s="42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4"/>
      <c r="D56" s="34"/>
      <c r="E56" s="34"/>
      <c r="H56" s="42" t="s">
        <v>21</v>
      </c>
      <c r="I56" s="42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4"/>
      <c r="D57" s="34"/>
      <c r="E57" s="1"/>
      <c r="H57" s="43" t="s">
        <v>16</v>
      </c>
      <c r="I57" s="43"/>
      <c r="J57" s="13">
        <f>J54/J56</f>
        <v>0.88235294117647056</v>
      </c>
      <c r="K57" s="14">
        <f t="shared" ref="K57:Q57" si="7">K54/K56</f>
        <v>0.94117647058823528</v>
      </c>
      <c r="L57" s="14">
        <f t="shared" si="7"/>
        <v>0.94117647058823528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4"/>
      <c r="D58" s="34"/>
      <c r="E58" s="1"/>
      <c r="H58" s="43" t="s">
        <v>17</v>
      </c>
      <c r="I58" s="43"/>
      <c r="J58" s="13">
        <f>J55/J56</f>
        <v>0.11764705882352941</v>
      </c>
      <c r="K58" s="13">
        <f t="shared" ref="K58:Q58" si="8">K55/K56</f>
        <v>5.8823529411764705E-2</v>
      </c>
      <c r="L58" s="14">
        <f t="shared" si="8"/>
        <v>5.8823529411764705E-2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4"/>
      <c r="D59" s="34"/>
      <c r="E59" s="8"/>
    </row>
    <row r="60" spans="2:17">
      <c r="C60" s="1"/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sortState xmlns:xlrd2="http://schemas.microsoft.com/office/spreadsheetml/2017/richdata2" ref="D9:I36">
    <sortCondition ref="D9:D36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SIMULACION DE SISTEMAS ROBOTICO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2025-05-12T23:29:47Z</dcterms:modified>
</cp:coreProperties>
</file>