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1) PRIMER REPORTE SGI\"/>
    </mc:Choice>
  </mc:AlternateContent>
  <xr:revisionPtr revIDLastSave="0" documentId="13_ncr:1_{F977D26C-97A4-4041-B911-C2C8CD7B68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L20" i="22"/>
  <c r="H20" i="22"/>
  <c r="L16" i="22"/>
  <c r="H16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L24" i="22" l="1"/>
  <c r="I25" i="22"/>
  <c r="J25" i="22" s="1"/>
  <c r="L17" i="22"/>
  <c r="I21" i="22"/>
  <c r="J21" i="22" s="1"/>
  <c r="H19" i="22"/>
  <c r="L21" i="22"/>
  <c r="I27" i="22"/>
  <c r="J27" i="22" s="1"/>
  <c r="I19" i="22"/>
  <c r="J19" i="22" s="1"/>
  <c r="H23" i="22"/>
  <c r="L27" i="22"/>
  <c r="L23" i="22"/>
  <c r="H15" i="22"/>
  <c r="H17" i="22"/>
  <c r="I15" i="22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<sst xmlns="http://schemas.openxmlformats.org/spreadsheetml/2006/main" count="169" uniqueCount="38">
  <si>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</si>
  <si>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</si>
  <si>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</si>
  <si>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</si>
  <si>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</si>
  <si>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</si>
  <si>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</si>
  <si>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</si>
  <si>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</si>
  <si>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</si>
  <si>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</si>
  <si>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</si>
  <si>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</si>
  <si>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</si>
  <si>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</si>
  <si>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</si>
  <si>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</si>
  <si>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</si>
  <si>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</si>
  <si>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</si>
  <si>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</si>
  <si>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</si>
  <si>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</si>
  <si>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</si>
  <si>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</si>
  <si>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</si>
  <si>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</si>
  <si>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</si>
  <si>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</si>
  <si>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</si>
  <si>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</si>
  <si>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</si>
  <si>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</si>
  <si>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M.C. JESSICA A. REYES LARIOS</t>
  </si>
  <si>
    <t>AMBIENTAL</t>
  </si>
  <si>
    <t>SEGURIDAD E HIGIENE INDUSTRIAL</t>
  </si>
  <si>
    <t>206 A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</si>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</sst>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37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32</v>
      </c>
      <c r="E14" s="9">
        <v>24</v>
      </c>
      <c r="F14" s="9">
        <v>20</v>
      </c>
      <c r="G14" s="9"/>
      <c r="H14" s="10">
        <f t="shared" ref="H14:H27" si="0">F14/E14</f>
        <v>0.83333333333333337</v>
      </c>
      <c r="I14" s="9">
        <v>4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64.66</v>
      </c>
      <c r="N14" s="15">
        <v>0.83330000000000004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20</v>
      </c>
      <c r="G28" s="17">
        <f>SUM(G14:G27)</f>
        <v>0</v>
      </c>
      <c r="H28" s="18">
        <f>SUM(F28:G28)/E28</f>
        <v>0.83333333333333337</v>
      </c>
      <c r="I28" s="17">
        <f t="shared" si="3"/>
        <v>4</v>
      </c>
      <c r="J28" s="18">
        <f t="shared" si="1"/>
        <v>0.16666666666666666</v>
      </c>
      <c r="K28" s="17">
        <f>SUM(K14:K27)</f>
        <v>0</v>
      </c>
      <c r="L28" s="18">
        <f t="shared" si="2"/>
        <v>0</v>
      </c>
      <c r="M28" s="17">
        <f>AVERAGE(M14:M27)</f>
        <v>64.66</v>
      </c>
      <c r="N28" s="19">
        <f>AVERAGE(N14:N27)</f>
        <v>0.83330000000000004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19</v>
      </c>
      <c r="G14" s="9"/>
      <c r="H14" s="10">
        <f t="shared" ref="H14:H27" si="0">F14/E14</f>
        <v>0.79166666666666663</v>
      </c>
      <c r="I14" s="9">
        <f t="shared" ref="I14:I28" si="1">(E14-SUM(F14:G14))-K14</f>
        <v>5</v>
      </c>
      <c r="J14" s="10">
        <f t="shared" ref="J14:J28" si="2">I14/E14</f>
        <v>0.20833333333333334</v>
      </c>
      <c r="K14" s="9"/>
      <c r="L14" s="10">
        <f t="shared" ref="L14:L28" si="3">K14/E14</f>
        <v>0</v>
      </c>
      <c r="M14" s="9">
        <v>47.65</v>
      </c>
      <c r="N14" s="15">
        <v>0.61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19</v>
      </c>
      <c r="G28" s="17">
        <f>SUM(G14:G27)</f>
        <v>0</v>
      </c>
      <c r="H28" s="18">
        <f>SUM(F28:G28)/E28</f>
        <v>0.79166666666666663</v>
      </c>
      <c r="I28" s="17">
        <f t="shared" si="1"/>
        <v>5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47.65</v>
      </c>
      <c r="N28" s="19">
        <f>AVERAGE(N14:N27)</f>
        <v>0.61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2025-03-05T21:43:35Z</dcterms:modified>
  <cp:category/>
  <cp:contentStatus/>
</cp:coreProperties>
</file>