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928" documentId="11_DDF96E3D0E87D36EFA34F41759293A5F69840496" xr6:coauthVersionLast="47" xr6:coauthVersionMax="47" xr10:uidLastSave="{3D3EC1F7-485E-4F5D-8AEF-F948610047C4}"/>
  <bookViews>
    <workbookView xWindow="-110" yWindow="-110" windowWidth="19420" windowHeight="10300" firstSheet="1" activeTab="4" xr2:uid="{00000000-000D-0000-FFFF-FFFF00000000}"/>
  </bookViews>
  <sheets>
    <sheet name="EST TRAB 401 A " sheetId="5" r:id="rId1"/>
    <sheet name="EST TRAB 401 B" sheetId="4" r:id="rId2"/>
    <sheet name="ING. Y PROD." sheetId="1" r:id="rId3"/>
    <sheet name="PROD APLICA" sheetId="3" r:id="rId4"/>
    <sheet name="LEAN MANUFACTU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6" l="1"/>
  <c r="L44" i="6"/>
  <c r="M44" i="6"/>
  <c r="N44" i="6"/>
  <c r="K48" i="4"/>
  <c r="L48" i="4"/>
  <c r="M48" i="4"/>
  <c r="K45" i="5"/>
  <c r="L45" i="5"/>
  <c r="M45" i="5"/>
  <c r="K44" i="5"/>
  <c r="L44" i="5"/>
  <c r="M44" i="5"/>
  <c r="K43" i="5"/>
  <c r="L43" i="5"/>
  <c r="M43" i="5"/>
  <c r="K48" i="5"/>
  <c r="L48" i="5"/>
  <c r="M48" i="5"/>
  <c r="K44" i="3"/>
  <c r="L44" i="3"/>
  <c r="M44" i="3"/>
  <c r="K46" i="1"/>
  <c r="L46" i="1"/>
  <c r="M46" i="1"/>
  <c r="M39" i="6" l="1"/>
  <c r="M42" i="6" s="1"/>
  <c r="M40" i="6"/>
  <c r="M43" i="6" s="1"/>
  <c r="M41" i="6"/>
  <c r="J43" i="4" l="1"/>
  <c r="J43" i="5"/>
  <c r="J45" i="5"/>
  <c r="J46" i="1" l="1"/>
  <c r="J44" i="6" l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O44" i="6"/>
  <c r="O41" i="6"/>
  <c r="N41" i="6"/>
  <c r="L41" i="6"/>
  <c r="K41" i="6"/>
  <c r="J41" i="6"/>
  <c r="O40" i="6"/>
  <c r="N40" i="6"/>
  <c r="L40" i="6"/>
  <c r="L43" i="6" s="1"/>
  <c r="K40" i="6"/>
  <c r="K43" i="6" s="1"/>
  <c r="J40" i="6"/>
  <c r="O39" i="6"/>
  <c r="O42" i="6" s="1"/>
  <c r="N39" i="6"/>
  <c r="L39" i="6"/>
  <c r="L42" i="6" s="1"/>
  <c r="K39" i="6"/>
  <c r="K42" i="6" s="1"/>
  <c r="J39" i="6"/>
  <c r="J42" i="6" s="1"/>
  <c r="N48" i="5"/>
  <c r="J48" i="5"/>
  <c r="N45" i="5"/>
  <c r="N44" i="5"/>
  <c r="N47" i="5" s="1"/>
  <c r="L47" i="5"/>
  <c r="K47" i="5"/>
  <c r="J44" i="5"/>
  <c r="N43" i="5"/>
  <c r="N46" i="5" s="1"/>
  <c r="M46" i="5"/>
  <c r="L46" i="5"/>
  <c r="K46" i="5"/>
  <c r="J46" i="5"/>
  <c r="N48" i="4"/>
  <c r="J48" i="4"/>
  <c r="N45" i="4"/>
  <c r="M45" i="4"/>
  <c r="L45" i="4"/>
  <c r="K45" i="4"/>
  <c r="J45" i="4"/>
  <c r="N44" i="4"/>
  <c r="N47" i="4" s="1"/>
  <c r="M44" i="4"/>
  <c r="L44" i="4"/>
  <c r="K44" i="4"/>
  <c r="J44" i="4"/>
  <c r="N43" i="4"/>
  <c r="N46" i="4" s="1"/>
  <c r="M43" i="4"/>
  <c r="L43" i="4"/>
  <c r="K43" i="4"/>
  <c r="N44" i="3"/>
  <c r="J44" i="3"/>
  <c r="N41" i="3"/>
  <c r="M41" i="3"/>
  <c r="L41" i="3"/>
  <c r="K41" i="3"/>
  <c r="J41" i="3"/>
  <c r="N40" i="3"/>
  <c r="N43" i="3" s="1"/>
  <c r="M40" i="3"/>
  <c r="L40" i="3"/>
  <c r="L43" i="3" s="1"/>
  <c r="K40" i="3"/>
  <c r="J40" i="3"/>
  <c r="N39" i="3"/>
  <c r="N42" i="3" s="1"/>
  <c r="M39" i="3"/>
  <c r="L39" i="3"/>
  <c r="L42" i="3" s="1"/>
  <c r="K39" i="3"/>
  <c r="J39" i="3"/>
  <c r="B10" i="3"/>
  <c r="N42" i="6" l="1"/>
  <c r="M47" i="5"/>
  <c r="K42" i="3"/>
  <c r="K46" i="4"/>
  <c r="J47" i="4"/>
  <c r="J47" i="5"/>
  <c r="J43" i="6"/>
  <c r="N43" i="6"/>
  <c r="O43" i="6"/>
  <c r="L47" i="4"/>
  <c r="M47" i="4"/>
  <c r="M46" i="4"/>
  <c r="L46" i="4"/>
  <c r="K47" i="4"/>
  <c r="J46" i="4"/>
  <c r="J43" i="3"/>
  <c r="J42" i="3"/>
  <c r="M42" i="3"/>
  <c r="K43" i="3"/>
  <c r="M43" i="3"/>
  <c r="K43" i="1" l="1"/>
  <c r="M43" i="1"/>
  <c r="J43" i="1"/>
  <c r="L43" i="1"/>
  <c r="L42" i="1"/>
  <c r="M42" i="1"/>
  <c r="K41" i="1"/>
  <c r="L41" i="1"/>
  <c r="M41" i="1"/>
  <c r="J42" i="1"/>
  <c r="J41" i="1"/>
  <c r="N42" i="1" l="1"/>
  <c r="N46" i="1"/>
  <c r="K42" i="1"/>
  <c r="L45" i="1"/>
  <c r="L44" i="1"/>
  <c r="J45" i="1"/>
  <c r="M45" i="1"/>
  <c r="M44" i="1"/>
  <c r="J44" i="1"/>
  <c r="K44" i="1"/>
  <c r="N41" i="1"/>
  <c r="N43" i="1"/>
  <c r="B10" i="1"/>
  <c r="B11" i="1" s="1"/>
  <c r="B12" i="1" s="1"/>
  <c r="B13" i="1" s="1"/>
  <c r="B14" i="1" s="1"/>
  <c r="B15" i="1" s="1"/>
  <c r="B16" i="1" s="1"/>
  <c r="B17" i="1" s="1"/>
  <c r="B18" i="1" s="1"/>
  <c r="K45" i="1" l="1"/>
  <c r="N45" i="1"/>
  <c r="N44" i="1"/>
</calcChain>
</file>

<file path=xl/sharedStrings.xml><?xml version="1.0" encoding="utf-8"?>
<sst xmlns="http://schemas.openxmlformats.org/spreadsheetml/2006/main" count="333" uniqueCount="211">
  <si>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</si>
  <si>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</si>
  <si>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</si>
  <si>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</si>
  <si>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</si>
  <si>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</si>
  <si>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</si>
  <si>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</si>
  <si>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</si>
  <si>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</si>
  <si>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</si>
  <si>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</si>
  <si>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</si>
  <si>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</si>
  <si>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</si>
  <si>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</si>
  <si>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</si>
  <si>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</si>
  <si>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</si>
  <si>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</si>
  <si>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</si>
  <si>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ME. MARTA GABRIELA LIMON  OROZCO</t>
  </si>
  <si>
    <t>PROMEDIO</t>
  </si>
  <si>
    <t>MARTA GABRIELA LIMON OROZCO</t>
  </si>
  <si>
    <t>FEBRERO- JUNIO 2025</t>
  </si>
  <si>
    <t>INGENIERIA Y PRODUCTIVIDAD</t>
  </si>
  <si>
    <t>801 A</t>
  </si>
  <si>
    <t>ANTEMATE VELASCO LIZBETH</t>
  </si>
  <si>
    <t>211U0068</t>
  </si>
  <si>
    <t>211U0075</t>
  </si>
  <si>
    <t>211U0078</t>
  </si>
  <si>
    <t>211U0085</t>
  </si>
  <si>
    <t>211U0088</t>
  </si>
  <si>
    <t>201U0029</t>
  </si>
  <si>
    <t>211U0605</t>
  </si>
  <si>
    <t>211U0505</t>
  </si>
  <si>
    <t>211U0109</t>
  </si>
  <si>
    <t>211U0121</t>
  </si>
  <si>
    <t>CHAPOL PONCIANO ROSA ISELA</t>
  </si>
  <si>
    <t>CHIGUIL PEREZ AURORA</t>
  </si>
  <si>
    <t>FIGUEROA GOMEZ MARIA FERNANDA</t>
  </si>
  <si>
    <t>GOMEZ SANTOS JOSE ROGELIO</t>
  </si>
  <si>
    <t>JARAMILLO CATEMAXCA ARLETH</t>
  </si>
  <si>
    <t>LINARES MIL FATIMA</t>
  </si>
  <si>
    <t>MENDOZA MARTINEZ JOSSELIN</t>
  </si>
  <si>
    <t>PUCHETA PUCHETA CESAR YERAY</t>
  </si>
  <si>
    <t>TOTO CHAMPALA IDANIA RUBI</t>
  </si>
  <si>
    <t>PRODUCTIVIDAD APLICADA</t>
  </si>
  <si>
    <t>ESTUDIO DEL TRABAJO II</t>
  </si>
  <si>
    <t>401 A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</si>
  <si>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</si>
  <si>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</si>
  <si>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</si>
  <si>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</si>
  <si>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</si>
  <si>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</si>
  <si>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</si>
  <si>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</si>
  <si>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</si>
  <si>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</si>
  <si>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</si>
  <si>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221U0077</t>
  </si>
  <si>
    <t>231U0583</t>
  </si>
  <si>
    <t>211U0086</t>
  </si>
  <si>
    <t>231U0030</t>
  </si>
  <si>
    <t>221U0086</t>
  </si>
  <si>
    <t>231U0032</t>
  </si>
  <si>
    <t>231U0033</t>
  </si>
  <si>
    <t>211U0643</t>
  </si>
  <si>
    <t>231U0043</t>
  </si>
  <si>
    <t>231U0044</t>
  </si>
  <si>
    <t>231U0045</t>
  </si>
  <si>
    <t>231U0059</t>
  </si>
  <si>
    <t>231U0062</t>
  </si>
  <si>
    <t>231U0069</t>
  </si>
  <si>
    <t>231U0070</t>
  </si>
  <si>
    <t>221U0115</t>
  </si>
  <si>
    <t>221U0116</t>
  </si>
  <si>
    <t>231U0075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</si>
  <si>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</si>
  <si>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</si>
  <si>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</si>
  <si>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</si>
  <si>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</si>
  <si>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</si>
  <si>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</si>
  <si>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</si>
  <si>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</si>
  <si>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</si>
  <si>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</si>
  <si>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</si>
  <si>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</si>
  <si>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</si>
  <si>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DOMINGUEZ GOMEZ MOISES</t>
  </si>
  <si>
    <t>ENRIQUEZ GOMEZ SCARLET</t>
  </si>
  <si>
    <t>FRANCO ALONSO ABRIL MAYRANI</t>
  </si>
  <si>
    <t>GABINO RODRIGUEZ DIEGO</t>
  </si>
  <si>
    <t>GARCIA CRUZ RUTH</t>
  </si>
  <si>
    <t>GARCÍA MARTÍNEZ MARCOS</t>
  </si>
  <si>
    <t>GONZALEZ VELASCO JONATHAN</t>
  </si>
  <si>
    <t>LOPEZ FIGUEROLA EDWIN DE JESUS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</si>
  <si>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</si>
  <si>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</si>
  <si>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</si>
  <si>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</si>
  <si>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</si>
  <si>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</si>
  <si>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</si>
  <si>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</si>
  <si>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SANCHEZ CHIPOL YERIK ORBELIN</t>
  </si>
  <si>
    <t>SOLANO CHAVEZ FERNANDO</t>
  </si>
  <si>
    <t>VELASCO ALVAREZ CHELSEA NICOLE</t>
  </si>
  <si>
    <t>VELASCO CATEMAXCA JESUS</t>
  </si>
  <si>
    <t>XALA FISCAL JESSICA DEL CARMEN</t>
  </si>
  <si>
    <t>401 B</t>
  </si>
  <si>
    <t>231U0007</t>
  </si>
  <si>
    <t>231U0008</t>
  </si>
  <si>
    <t>231U0015</t>
  </si>
  <si>
    <t>231U0019</t>
  </si>
  <si>
    <t>231U0028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</si>
  <si>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</si>
  <si>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</si>
  <si>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</si>
  <si>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</si>
  <si>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</si>
  <si>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</si>
  <si>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</si>
  <si>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</si>
  <si>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</si>
  <si>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</si>
  <si>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231U0061</t>
  </si>
  <si>
    <t>231U0068</t>
  </si>
  <si>
    <t>231U0077</t>
  </si>
  <si>
    <t>231U0083</t>
  </si>
  <si>
    <t>ABSALON ABRAJAM JOSE ARMANDO</t>
  </si>
  <si>
    <t>AGUILAR GOMEZ CHRISTOPHER</t>
  </si>
  <si>
    <t>BELLI ARRES LUIS MAURI</t>
  </si>
  <si>
    <t>BUSTAMANTE MARTINEZ JUDAS DE JESUS</t>
  </si>
  <si>
    <t>COUBERT JARAMILLO EMILY AYLIN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</si>
  <si>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</si>
  <si>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</si>
  <si>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</si>
  <si>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</si>
  <si>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</si>
  <si>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</si>
  <si>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</si>
  <si>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</si>
  <si>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</si>
  <si>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</si>
  <si>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RAMIREZ ALEGRIA MARCO ANTONIO</t>
  </si>
  <si>
    <t>REYES PAXTIAN UZZIEL</t>
  </si>
  <si>
    <t>TON LOPEZ MARIA FERNANDA</t>
  </si>
  <si>
    <t>VICENTE BONFIL CITLALI DEL CARMEN</t>
  </si>
  <si>
    <t>LEAN MANUFACTURING</t>
  </si>
  <si>
    <t>801 B</t>
  </si>
  <si>
    <t>211U0067</t>
  </si>
  <si>
    <t>211U0599</t>
  </si>
  <si>
    <t>211U0071</t>
  </si>
  <si>
    <t>211U0072</t>
  </si>
  <si>
    <t>211U0660</t>
  </si>
  <si>
    <t>211U0082</t>
  </si>
  <si>
    <t>211U0083</t>
  </si>
  <si>
    <t>211U0601</t>
  </si>
  <si>
    <t>211U0087</t>
  </si>
  <si>
    <t>211U0091</t>
  </si>
  <si>
    <t>211U0092</t>
  </si>
  <si>
    <t>211U0093</t>
  </si>
  <si>
    <t>211U0096</t>
  </si>
  <si>
    <t>211U0101</t>
  </si>
  <si>
    <t>211U0103</t>
  </si>
  <si>
    <t>211U0104</t>
  </si>
  <si>
    <t>201U0549</t>
  </si>
  <si>
    <t>211U0105</t>
  </si>
  <si>
    <t>211U0106</t>
  </si>
  <si>
    <t>211U0110</t>
  </si>
  <si>
    <t>211U0113</t>
  </si>
  <si>
    <t>211U0115</t>
  </si>
  <si>
    <t>221U0048</t>
  </si>
  <si>
    <t>211U0117</t>
  </si>
  <si>
    <t>211U0122</t>
  </si>
  <si>
    <t>211U0123</t>
  </si>
  <si>
    <t>211U0566</t>
  </si>
  <si>
    <t>U5</t>
  </si>
  <si>
    <t>AGUILAR GOMEZ GERMAN</t>
  </si>
  <si>
    <t>ANTEMATE AREVALO RAFAEL DE JESUS</t>
  </si>
  <si>
    <t>CAMPOS GABINO RODRIGO</t>
  </si>
  <si>
    <t>CAPORAL VALENTIN CESAR EDUARDO</t>
  </si>
  <si>
    <t>CHIGO ALFONSO DAMARIS AZENETH</t>
  </si>
  <si>
    <t>CRUZ JUAREZ ALONDRA JARED</t>
  </si>
  <si>
    <t>CRUZ MARCIAL LILIANA ARLET</t>
  </si>
  <si>
    <t>GALINDO CATEMAXCA MAYBETH</t>
  </si>
  <si>
    <t>GOMEZ GOLPE JENIFER</t>
  </si>
  <si>
    <t>HERRERA MIROS KENIA PAOLA</t>
  </si>
  <si>
    <t>LLANOS CHIPOL FRIDA SOFIA</t>
  </si>
  <si>
    <t>LOPEZ COTA KATHYA NINEL</t>
  </si>
  <si>
    <t>MAYA SEBA JORGE</t>
  </si>
  <si>
    <t>MIXTEGA CAYETANO MONICA</t>
  </si>
  <si>
    <t>MONTIEL XALA MARJORIE</t>
  </si>
  <si>
    <t>MONTUFA LASCARES MILERNA GUADALUPE</t>
  </si>
  <si>
    <t>MORALES CHAGALA MIGUEL</t>
  </si>
  <si>
    <t>ORTIZ MORALES MANUEL ALEJANDRO</t>
  </si>
  <si>
    <t>PAXTIAN BAXIN ANAHI</t>
  </si>
  <si>
    <t>PUCHETA VELASCO ELIZABETH</t>
  </si>
  <si>
    <t>RINCON PEDROZA OMAR YAEL</t>
  </si>
  <si>
    <t>RIVEROLL SANTOS PABLO</t>
  </si>
  <si>
    <t>SANCHEZ MARTINEZ ANA KAREN</t>
  </si>
  <si>
    <t>SOTELO GRANDA GUMA JARETH</t>
  </si>
  <si>
    <t>TOTO POLITO ROSARIO DEL CARMEN</t>
  </si>
  <si>
    <t>URIETA MARTINEZ KARINA</t>
  </si>
  <si>
    <t>VERGARA FERNANDEZ IRAD JAFETH</t>
  </si>
  <si>
    <t>:04/06/25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</si>
</sst>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0" fillId="0" borderId="0" xfId="0" applyNumberFormat="1"/>
    <xf numFmtId="0" fontId="0" fillId="3" borderId="2" xfId="0" applyFill="1" applyBorder="1"/>
    <xf numFmtId="1" fontId="1" fillId="4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/>
    <xf numFmtId="1" fontId="0" fillId="3" borderId="2" xfId="0" applyNumberForma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1" fontId="0" fillId="5" borderId="2" xfId="0" applyNumberForma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7055</xdr:colOff>
      <xdr:row>49</xdr:row>
      <xdr:rowOff>70557</xdr:rowOff>
    </xdr:from>
    <xdr:to>
      <xdr:col>12</xdr:col>
      <xdr:colOff>321462</xdr:colOff>
      <xdr:row>52</xdr:row>
      <xdr:rowOff>31026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503B77-5351-4755-B096-9B947699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444" y="8939390"/>
          <a:ext cx="1118740" cy="510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359834</xdr:colOff>
      <xdr:row>49</xdr:row>
      <xdr:rowOff>63500</xdr:rowOff>
    </xdr:from>
    <xdr:to>
      <xdr:col>12</xdr:col>
      <xdr:colOff>173296</xdr:colOff>
      <xdr:row>52</xdr:row>
      <xdr:rowOff>23970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09A0B-D911-48B8-919E-FE6D2A309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6" y="8925278"/>
          <a:ext cx="1118740" cy="510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318558</xdr:colOff>
      <xdr:row>46</xdr:row>
      <xdr:rowOff>101600</xdr:rowOff>
    </xdr:from>
    <xdr:to>
      <xdr:col>12</xdr:col>
      <xdr:colOff>132020</xdr:colOff>
      <xdr:row>49</xdr:row>
      <xdr:rowOff>62069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669" y="8413044"/>
          <a:ext cx="1118740" cy="510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297392</xdr:colOff>
      <xdr:row>44</xdr:row>
      <xdr:rowOff>158044</xdr:rowOff>
    </xdr:from>
    <xdr:to>
      <xdr:col>12</xdr:col>
      <xdr:colOff>110854</xdr:colOff>
      <xdr:row>47</xdr:row>
      <xdr:rowOff>118514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B47C0-BC28-4F05-90F7-F6692D054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503" y="8102600"/>
          <a:ext cx="1118740" cy="5108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269170</xdr:colOff>
      <xdr:row>44</xdr:row>
      <xdr:rowOff>172156</xdr:rowOff>
    </xdr:from>
    <xdr:to>
      <xdr:col>12</xdr:col>
      <xdr:colOff>82632</xdr:colOff>
      <xdr:row>47</xdr:row>
      <xdr:rowOff>132626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1C276-51DC-4121-BF91-2C58F252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281" y="8116712"/>
          <a:ext cx="1118740" cy="5108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FDD-D932-4C51-84DB-338FF8C0288E}">
  <dimension ref="B2:Q52"/>
  <sheetViews>
    <sheetView topLeftCell="A40" zoomScale="90" zoomScaleNormal="90" workbookViewId="0">
      <selection activeCell="M48" sqref="M48"/>
    </sheetView>
  </sheetViews>
  <sheetFormatPr baseColWidth="10" defaultRowHeight="14.5" x14ac:dyDescent="0.35"/>
  <cols>
    <col min="1" max="1" width="1.26953125" customWidth="1"/>
    <col min="2" max="2" width="5.632812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"/>
      <c r="O2" s="2"/>
    </row>
    <row r="3" spans="2:17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</row>
    <row r="4" spans="2:17" x14ac:dyDescent="0.35">
      <c r="C4" t="s">
        <v>0</v>
      </c>
      <c r="D4" s="47" t="s">
        <v>48</v>
      </c>
      <c r="E4" s="47"/>
      <c r="F4" s="47"/>
      <c r="G4" s="47"/>
      <c r="I4" t="s">
        <v>1</v>
      </c>
      <c r="J4" s="48" t="s">
        <v>49</v>
      </c>
      <c r="K4" s="48"/>
      <c r="M4" t="s">
        <v>2</v>
      </c>
      <c r="N4" t="s">
        <v>210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8" t="s">
        <v>24</v>
      </c>
      <c r="E6" s="48"/>
      <c r="F6" s="48"/>
      <c r="G6" s="48"/>
      <c r="I6" s="33" t="s">
        <v>19</v>
      </c>
      <c r="J6" s="33"/>
      <c r="K6" s="49" t="s">
        <v>21</v>
      </c>
      <c r="L6" s="49"/>
      <c r="M6" s="49"/>
      <c r="N6" s="49"/>
      <c r="O6" s="49"/>
      <c r="P6" s="49"/>
    </row>
    <row r="7" spans="2:17" ht="11.25" customHeight="1" x14ac:dyDescent="0.35"/>
    <row r="8" spans="2:17" x14ac:dyDescent="0.35">
      <c r="B8" s="25" t="s">
        <v>4</v>
      </c>
      <c r="C8" s="26" t="s">
        <v>6</v>
      </c>
      <c r="D8" s="44" t="s">
        <v>5</v>
      </c>
      <c r="E8" s="34"/>
      <c r="F8" s="34"/>
      <c r="G8" s="34"/>
      <c r="H8" s="34"/>
      <c r="I8" s="34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0" t="s">
        <v>50</v>
      </c>
      <c r="D9" s="38" t="s">
        <v>82</v>
      </c>
      <c r="E9" s="39"/>
      <c r="F9" s="39"/>
      <c r="G9" s="39"/>
      <c r="H9" s="39"/>
      <c r="I9" s="40"/>
      <c r="J9" s="21">
        <v>78</v>
      </c>
      <c r="K9" s="21">
        <v>89</v>
      </c>
      <c r="L9" s="21">
        <v>87</v>
      </c>
      <c r="M9" s="21">
        <v>86</v>
      </c>
      <c r="N9" s="15"/>
    </row>
    <row r="10" spans="2:17" x14ac:dyDescent="0.35">
      <c r="B10" s="5">
        <v>2</v>
      </c>
      <c r="C10" s="20" t="s">
        <v>51</v>
      </c>
      <c r="D10" s="38" t="s">
        <v>83</v>
      </c>
      <c r="E10" s="39"/>
      <c r="F10" s="39"/>
      <c r="G10" s="39"/>
      <c r="H10" s="39"/>
      <c r="I10" s="40"/>
      <c r="J10" s="21">
        <v>90</v>
      </c>
      <c r="K10" s="21">
        <v>93</v>
      </c>
      <c r="L10" s="21">
        <v>90</v>
      </c>
      <c r="M10" s="21">
        <v>86</v>
      </c>
      <c r="N10" s="15"/>
    </row>
    <row r="11" spans="2:17" x14ac:dyDescent="0.35">
      <c r="B11" s="5">
        <v>3</v>
      </c>
      <c r="C11" s="20" t="s">
        <v>52</v>
      </c>
      <c r="D11" s="38" t="s">
        <v>84</v>
      </c>
      <c r="E11" s="39"/>
      <c r="F11" s="39"/>
      <c r="G11" s="39"/>
      <c r="H11" s="39"/>
      <c r="I11" s="40"/>
      <c r="J11" s="21">
        <v>98</v>
      </c>
      <c r="K11" s="21">
        <v>97</v>
      </c>
      <c r="L11" s="21">
        <v>90</v>
      </c>
      <c r="M11" s="21">
        <v>90</v>
      </c>
      <c r="N11" s="15"/>
    </row>
    <row r="12" spans="2:17" x14ac:dyDescent="0.35">
      <c r="B12" s="5">
        <v>4</v>
      </c>
      <c r="C12" s="20" t="s">
        <v>53</v>
      </c>
      <c r="D12" s="38" t="s">
        <v>85</v>
      </c>
      <c r="E12" s="39"/>
      <c r="F12" s="39"/>
      <c r="G12" s="39"/>
      <c r="H12" s="39"/>
      <c r="I12" s="40"/>
      <c r="J12" s="21">
        <v>83</v>
      </c>
      <c r="K12" s="21">
        <v>85</v>
      </c>
      <c r="L12" s="21">
        <v>84</v>
      </c>
      <c r="M12" s="22">
        <v>0</v>
      </c>
      <c r="N12" s="15"/>
    </row>
    <row r="13" spans="2:17" x14ac:dyDescent="0.35">
      <c r="B13" s="5">
        <v>5</v>
      </c>
      <c r="C13" s="20" t="s">
        <v>54</v>
      </c>
      <c r="D13" s="38" t="s">
        <v>86</v>
      </c>
      <c r="E13" s="39"/>
      <c r="F13" s="39"/>
      <c r="G13" s="39"/>
      <c r="H13" s="39"/>
      <c r="I13" s="40"/>
      <c r="J13" s="21">
        <v>98</v>
      </c>
      <c r="K13" s="21">
        <v>98</v>
      </c>
      <c r="L13" s="21">
        <v>97</v>
      </c>
      <c r="M13" s="21">
        <v>80</v>
      </c>
      <c r="N13" s="15"/>
    </row>
    <row r="14" spans="2:17" x14ac:dyDescent="0.35">
      <c r="B14" s="5">
        <v>6</v>
      </c>
      <c r="C14" s="20" t="s">
        <v>55</v>
      </c>
      <c r="D14" s="38" t="s">
        <v>87</v>
      </c>
      <c r="E14" s="39"/>
      <c r="F14" s="39"/>
      <c r="G14" s="39"/>
      <c r="H14" s="39"/>
      <c r="I14" s="40"/>
      <c r="J14" s="21">
        <v>90</v>
      </c>
      <c r="K14" s="21">
        <v>75</v>
      </c>
      <c r="L14" s="21">
        <v>84</v>
      </c>
      <c r="M14" s="22">
        <v>0</v>
      </c>
      <c r="N14" s="15"/>
    </row>
    <row r="15" spans="2:17" x14ac:dyDescent="0.35">
      <c r="B15" s="5">
        <v>7</v>
      </c>
      <c r="C15" s="20" t="s">
        <v>56</v>
      </c>
      <c r="D15" s="38" t="s">
        <v>88</v>
      </c>
      <c r="E15" s="39"/>
      <c r="F15" s="39"/>
      <c r="G15" s="39"/>
      <c r="H15" s="39"/>
      <c r="I15" s="40"/>
      <c r="J15" s="17">
        <v>86</v>
      </c>
      <c r="K15" s="17">
        <v>98</v>
      </c>
      <c r="L15" s="17">
        <v>98</v>
      </c>
      <c r="M15" s="17">
        <v>100</v>
      </c>
      <c r="N15" s="15"/>
      <c r="O15" s="18"/>
      <c r="Q15" s="13"/>
    </row>
    <row r="16" spans="2:17" x14ac:dyDescent="0.35">
      <c r="B16" s="5">
        <v>8</v>
      </c>
      <c r="C16" s="20" t="s">
        <v>57</v>
      </c>
      <c r="D16" s="38" t="s">
        <v>89</v>
      </c>
      <c r="E16" s="39"/>
      <c r="F16" s="39"/>
      <c r="G16" s="39"/>
      <c r="H16" s="39"/>
      <c r="I16" s="40"/>
      <c r="J16" s="17">
        <v>100</v>
      </c>
      <c r="K16" s="17">
        <v>99</v>
      </c>
      <c r="L16" s="17">
        <v>96</v>
      </c>
      <c r="M16" s="17">
        <v>92</v>
      </c>
      <c r="N16" s="15"/>
      <c r="O16" s="18"/>
    </row>
    <row r="17" spans="2:15" x14ac:dyDescent="0.35">
      <c r="B17" s="5">
        <v>9</v>
      </c>
      <c r="C17" s="20" t="s">
        <v>58</v>
      </c>
      <c r="D17" s="38" t="s">
        <v>90</v>
      </c>
      <c r="E17" s="39"/>
      <c r="F17" s="39"/>
      <c r="G17" s="39"/>
      <c r="H17" s="39"/>
      <c r="I17" s="40"/>
      <c r="J17" s="17">
        <v>96</v>
      </c>
      <c r="K17" s="17">
        <v>97</v>
      </c>
      <c r="L17" s="17">
        <v>95</v>
      </c>
      <c r="M17" s="17">
        <v>96</v>
      </c>
      <c r="N17" s="15"/>
      <c r="O17" s="18"/>
    </row>
    <row r="18" spans="2:15" x14ac:dyDescent="0.35">
      <c r="B18" s="5">
        <v>10</v>
      </c>
      <c r="C18" s="20" t="s">
        <v>59</v>
      </c>
      <c r="D18" s="38" t="s">
        <v>91</v>
      </c>
      <c r="E18" s="39"/>
      <c r="F18" s="39"/>
      <c r="G18" s="39"/>
      <c r="H18" s="39"/>
      <c r="I18" s="40"/>
      <c r="J18" s="17">
        <v>98</v>
      </c>
      <c r="K18" s="17">
        <v>100</v>
      </c>
      <c r="L18" s="17">
        <v>94</v>
      </c>
      <c r="M18" s="17">
        <v>86</v>
      </c>
      <c r="N18" s="15"/>
      <c r="O18" s="18"/>
    </row>
    <row r="19" spans="2:15" x14ac:dyDescent="0.35">
      <c r="B19" s="5">
        <v>11</v>
      </c>
      <c r="C19" s="20" t="s">
        <v>60</v>
      </c>
      <c r="D19" s="35" t="s">
        <v>92</v>
      </c>
      <c r="E19" s="36"/>
      <c r="F19" s="36"/>
      <c r="G19" s="36"/>
      <c r="H19" s="36"/>
      <c r="I19" s="37"/>
      <c r="J19" s="17">
        <v>85</v>
      </c>
      <c r="K19" s="17">
        <v>86</v>
      </c>
      <c r="L19" s="17">
        <v>90</v>
      </c>
      <c r="M19" s="17">
        <v>82</v>
      </c>
      <c r="N19" s="15"/>
      <c r="O19" s="18"/>
    </row>
    <row r="20" spans="2:15" x14ac:dyDescent="0.35">
      <c r="B20" s="5">
        <v>12</v>
      </c>
      <c r="C20" s="20" t="s">
        <v>61</v>
      </c>
      <c r="D20" s="35" t="s">
        <v>93</v>
      </c>
      <c r="E20" s="36"/>
      <c r="F20" s="36"/>
      <c r="G20" s="36"/>
      <c r="H20" s="36"/>
      <c r="I20" s="37"/>
      <c r="J20" s="30">
        <v>0</v>
      </c>
      <c r="K20" s="30">
        <v>0</v>
      </c>
      <c r="L20" s="30">
        <v>0</v>
      </c>
      <c r="M20" s="30">
        <v>0</v>
      </c>
      <c r="N20" s="29"/>
      <c r="O20" s="18"/>
    </row>
    <row r="21" spans="2:15" x14ac:dyDescent="0.35">
      <c r="B21" s="5">
        <v>13</v>
      </c>
      <c r="C21" s="20" t="s">
        <v>62</v>
      </c>
      <c r="D21" s="35" t="s">
        <v>94</v>
      </c>
      <c r="E21" s="36"/>
      <c r="F21" s="36"/>
      <c r="G21" s="36"/>
      <c r="H21" s="36"/>
      <c r="I21" s="37"/>
      <c r="J21" s="17">
        <v>87</v>
      </c>
      <c r="K21" s="17">
        <v>91</v>
      </c>
      <c r="L21" s="17">
        <v>80</v>
      </c>
      <c r="M21" s="16">
        <v>0</v>
      </c>
      <c r="N21" s="15"/>
      <c r="O21" s="18"/>
    </row>
    <row r="22" spans="2:15" x14ac:dyDescent="0.35">
      <c r="B22" s="5">
        <v>14</v>
      </c>
      <c r="C22" s="20" t="s">
        <v>63</v>
      </c>
      <c r="D22" s="35" t="s">
        <v>95</v>
      </c>
      <c r="E22" s="36"/>
      <c r="F22" s="36"/>
      <c r="G22" s="36"/>
      <c r="H22" s="36"/>
      <c r="I22" s="37"/>
      <c r="J22" s="16">
        <v>0</v>
      </c>
      <c r="K22" s="16">
        <v>0</v>
      </c>
      <c r="L22" s="17">
        <v>87</v>
      </c>
      <c r="M22" s="17">
        <v>75</v>
      </c>
      <c r="N22" s="15"/>
      <c r="O22" s="18"/>
    </row>
    <row r="23" spans="2:15" x14ac:dyDescent="0.35">
      <c r="B23" s="5">
        <v>15</v>
      </c>
      <c r="C23" s="20" t="s">
        <v>64</v>
      </c>
      <c r="D23" s="35" t="s">
        <v>96</v>
      </c>
      <c r="E23" s="36"/>
      <c r="F23" s="36"/>
      <c r="G23" s="36"/>
      <c r="H23" s="36"/>
      <c r="I23" s="37"/>
      <c r="J23" s="17">
        <v>90</v>
      </c>
      <c r="K23" s="17">
        <v>88</v>
      </c>
      <c r="L23" s="17">
        <v>94</v>
      </c>
      <c r="M23" s="17">
        <v>90</v>
      </c>
      <c r="N23" s="15"/>
      <c r="O23" s="18"/>
    </row>
    <row r="24" spans="2:15" x14ac:dyDescent="0.35">
      <c r="B24" s="5">
        <v>16</v>
      </c>
      <c r="C24" s="20" t="s">
        <v>65</v>
      </c>
      <c r="D24" s="35" t="s">
        <v>97</v>
      </c>
      <c r="E24" s="36"/>
      <c r="F24" s="36"/>
      <c r="G24" s="36"/>
      <c r="H24" s="36"/>
      <c r="I24" s="37"/>
      <c r="J24" s="16">
        <v>0</v>
      </c>
      <c r="K24" s="16">
        <v>0</v>
      </c>
      <c r="L24" s="17">
        <v>87</v>
      </c>
      <c r="M24" s="16">
        <v>0</v>
      </c>
      <c r="N24" s="15"/>
      <c r="O24" s="18"/>
    </row>
    <row r="25" spans="2:15" x14ac:dyDescent="0.35">
      <c r="B25" s="5">
        <v>17</v>
      </c>
      <c r="C25" s="20" t="s">
        <v>66</v>
      </c>
      <c r="D25" s="35" t="s">
        <v>98</v>
      </c>
      <c r="E25" s="36"/>
      <c r="F25" s="36"/>
      <c r="G25" s="36"/>
      <c r="H25" s="36"/>
      <c r="I25" s="37"/>
      <c r="J25" s="17">
        <v>98</v>
      </c>
      <c r="K25" s="17">
        <v>97</v>
      </c>
      <c r="L25" s="17">
        <v>94</v>
      </c>
      <c r="M25" s="17">
        <v>97</v>
      </c>
      <c r="N25" s="15"/>
      <c r="O25" s="18"/>
    </row>
    <row r="26" spans="2:15" x14ac:dyDescent="0.35">
      <c r="B26" s="5">
        <v>18</v>
      </c>
      <c r="C26" s="20" t="s">
        <v>67</v>
      </c>
      <c r="D26" s="35" t="s">
        <v>99</v>
      </c>
      <c r="E26" s="36"/>
      <c r="F26" s="36"/>
      <c r="G26" s="36"/>
      <c r="H26" s="36"/>
      <c r="I26" s="37"/>
      <c r="J26" s="16">
        <v>0</v>
      </c>
      <c r="K26" s="17">
        <v>70</v>
      </c>
      <c r="L26" s="17">
        <v>90</v>
      </c>
      <c r="M26" s="17">
        <v>70</v>
      </c>
      <c r="N26" s="15"/>
      <c r="O26" s="18"/>
    </row>
    <row r="27" spans="2:15" x14ac:dyDescent="0.35">
      <c r="B27" s="5">
        <v>19</v>
      </c>
      <c r="C27" s="20" t="s">
        <v>68</v>
      </c>
      <c r="D27" s="35" t="s">
        <v>100</v>
      </c>
      <c r="E27" s="36"/>
      <c r="F27" s="36"/>
      <c r="G27" s="36"/>
      <c r="H27" s="36"/>
      <c r="I27" s="37"/>
      <c r="J27" s="16">
        <v>0</v>
      </c>
      <c r="K27" s="16">
        <v>0</v>
      </c>
      <c r="L27" s="17">
        <v>70</v>
      </c>
      <c r="M27" s="17">
        <v>70</v>
      </c>
      <c r="N27" s="15"/>
      <c r="O27" s="18"/>
    </row>
    <row r="28" spans="2:15" x14ac:dyDescent="0.35">
      <c r="B28" s="5">
        <v>20</v>
      </c>
      <c r="C28" s="20" t="s">
        <v>69</v>
      </c>
      <c r="D28" s="35" t="s">
        <v>101</v>
      </c>
      <c r="E28" s="36"/>
      <c r="F28" s="36"/>
      <c r="G28" s="36"/>
      <c r="H28" s="36"/>
      <c r="I28" s="37"/>
      <c r="J28" s="17">
        <v>84</v>
      </c>
      <c r="K28" s="17">
        <v>86</v>
      </c>
      <c r="L28" s="17">
        <v>96</v>
      </c>
      <c r="M28" s="17">
        <v>79</v>
      </c>
      <c r="N28" s="15"/>
      <c r="O28" s="18"/>
    </row>
    <row r="29" spans="2:15" x14ac:dyDescent="0.35">
      <c r="B29" s="5">
        <v>21</v>
      </c>
      <c r="C29" s="20" t="s">
        <v>70</v>
      </c>
      <c r="D29" s="35" t="s">
        <v>102</v>
      </c>
      <c r="E29" s="36"/>
      <c r="F29" s="36"/>
      <c r="G29" s="36"/>
      <c r="H29" s="36"/>
      <c r="I29" s="37"/>
      <c r="J29" s="17">
        <v>93</v>
      </c>
      <c r="K29" s="17">
        <v>84</v>
      </c>
      <c r="L29" s="17">
        <v>90</v>
      </c>
      <c r="M29" s="17">
        <v>70</v>
      </c>
      <c r="N29" s="15"/>
      <c r="O29" s="18"/>
    </row>
    <row r="30" spans="2:15" x14ac:dyDescent="0.35">
      <c r="B30" s="5">
        <v>22</v>
      </c>
      <c r="C30" s="20" t="s">
        <v>71</v>
      </c>
      <c r="D30" s="35" t="s">
        <v>103</v>
      </c>
      <c r="E30" s="36"/>
      <c r="F30" s="36"/>
      <c r="G30" s="36"/>
      <c r="H30" s="36"/>
      <c r="I30" s="37"/>
      <c r="J30" s="17">
        <v>84</v>
      </c>
      <c r="K30" s="17">
        <v>75</v>
      </c>
      <c r="L30" s="17">
        <v>74</v>
      </c>
      <c r="M30" s="16">
        <v>0</v>
      </c>
      <c r="N30" s="15"/>
      <c r="O30" s="18"/>
    </row>
    <row r="31" spans="2:15" x14ac:dyDescent="0.35">
      <c r="B31" s="5">
        <v>23</v>
      </c>
      <c r="C31" s="20" t="s">
        <v>72</v>
      </c>
      <c r="D31" s="35" t="s">
        <v>104</v>
      </c>
      <c r="E31" s="36"/>
      <c r="F31" s="36"/>
      <c r="G31" s="36"/>
      <c r="H31" s="36"/>
      <c r="I31" s="37"/>
      <c r="J31" s="17">
        <v>89</v>
      </c>
      <c r="K31" s="17">
        <v>82</v>
      </c>
      <c r="L31" s="17">
        <v>93</v>
      </c>
      <c r="M31" s="17">
        <v>77</v>
      </c>
      <c r="N31" s="15"/>
      <c r="O31" s="18"/>
    </row>
    <row r="32" spans="2:15" x14ac:dyDescent="0.35">
      <c r="B32" s="5">
        <v>24</v>
      </c>
      <c r="C32" s="20" t="s">
        <v>73</v>
      </c>
      <c r="D32" s="35" t="s">
        <v>105</v>
      </c>
      <c r="E32" s="36"/>
      <c r="F32" s="36"/>
      <c r="G32" s="36"/>
      <c r="H32" s="36"/>
      <c r="I32" s="37"/>
      <c r="J32" s="17">
        <v>100</v>
      </c>
      <c r="K32" s="17">
        <v>95</v>
      </c>
      <c r="L32" s="17">
        <v>96</v>
      </c>
      <c r="M32" s="17">
        <v>84</v>
      </c>
      <c r="N32" s="15"/>
      <c r="O32" s="18"/>
    </row>
    <row r="33" spans="2:15" x14ac:dyDescent="0.35">
      <c r="B33" s="5">
        <v>25</v>
      </c>
      <c r="C33" s="20" t="s">
        <v>74</v>
      </c>
      <c r="D33" s="35" t="s">
        <v>106</v>
      </c>
      <c r="E33" s="36"/>
      <c r="F33" s="36"/>
      <c r="G33" s="36"/>
      <c r="H33" s="36"/>
      <c r="I33" s="37"/>
      <c r="J33" s="17">
        <v>90</v>
      </c>
      <c r="K33" s="17">
        <v>79</v>
      </c>
      <c r="L33" s="17">
        <v>86</v>
      </c>
      <c r="M33" s="16">
        <v>0</v>
      </c>
      <c r="N33" s="15"/>
      <c r="O33" s="18"/>
    </row>
    <row r="34" spans="2:15" x14ac:dyDescent="0.35">
      <c r="B34" s="5">
        <v>26</v>
      </c>
      <c r="C34" s="20" t="s">
        <v>75</v>
      </c>
      <c r="D34" s="38" t="s">
        <v>107</v>
      </c>
      <c r="E34" s="39"/>
      <c r="F34" s="39"/>
      <c r="G34" s="39"/>
      <c r="H34" s="39"/>
      <c r="I34" s="40"/>
      <c r="J34" s="30">
        <v>87</v>
      </c>
      <c r="K34" s="30">
        <v>0</v>
      </c>
      <c r="L34" s="30">
        <v>0</v>
      </c>
      <c r="M34" s="30">
        <v>0</v>
      </c>
      <c r="N34" s="29"/>
      <c r="O34" s="18"/>
    </row>
    <row r="35" spans="2:15" x14ac:dyDescent="0.35">
      <c r="B35" s="5">
        <v>27</v>
      </c>
      <c r="C35" s="20" t="s">
        <v>76</v>
      </c>
      <c r="D35" s="38" t="s">
        <v>108</v>
      </c>
      <c r="E35" s="39"/>
      <c r="F35" s="39"/>
      <c r="G35" s="39"/>
      <c r="H35" s="39"/>
      <c r="I35" s="40"/>
      <c r="J35" s="16">
        <v>0</v>
      </c>
      <c r="K35" s="16">
        <v>0</v>
      </c>
      <c r="L35" s="17">
        <v>88</v>
      </c>
      <c r="M35" s="16">
        <v>0</v>
      </c>
      <c r="N35" s="15"/>
      <c r="O35" s="18"/>
    </row>
    <row r="36" spans="2:15" x14ac:dyDescent="0.35">
      <c r="B36" s="5">
        <v>28</v>
      </c>
      <c r="C36" s="20" t="s">
        <v>77</v>
      </c>
      <c r="D36" s="41" t="s">
        <v>109</v>
      </c>
      <c r="E36" s="41"/>
      <c r="F36" s="41"/>
      <c r="G36" s="41"/>
      <c r="H36" s="41"/>
      <c r="I36" s="41"/>
      <c r="J36" s="16">
        <v>0</v>
      </c>
      <c r="K36" s="16">
        <v>0</v>
      </c>
      <c r="L36" s="3">
        <v>74</v>
      </c>
      <c r="M36" s="16">
        <v>0</v>
      </c>
      <c r="N36" s="15"/>
      <c r="O36" s="18"/>
    </row>
    <row r="37" spans="2:15" x14ac:dyDescent="0.35">
      <c r="B37" s="5">
        <v>29</v>
      </c>
      <c r="C37" s="20" t="s">
        <v>78</v>
      </c>
      <c r="D37" s="42" t="s">
        <v>110</v>
      </c>
      <c r="E37" s="42"/>
      <c r="F37" s="42"/>
      <c r="G37" s="42"/>
      <c r="H37" s="42"/>
      <c r="I37" s="42"/>
      <c r="J37" s="3">
        <v>89</v>
      </c>
      <c r="K37" s="3">
        <v>97</v>
      </c>
      <c r="L37" s="3">
        <v>90</v>
      </c>
      <c r="M37" s="3">
        <v>95</v>
      </c>
      <c r="N37" s="15"/>
      <c r="O37" s="18"/>
    </row>
    <row r="38" spans="2:15" x14ac:dyDescent="0.35">
      <c r="B38" s="5">
        <v>30</v>
      </c>
      <c r="C38" s="20" t="s">
        <v>79</v>
      </c>
      <c r="D38" s="42" t="s">
        <v>111</v>
      </c>
      <c r="E38" s="42"/>
      <c r="F38" s="42"/>
      <c r="G38" s="42"/>
      <c r="H38" s="42"/>
      <c r="I38" s="42"/>
      <c r="J38" s="3">
        <v>90</v>
      </c>
      <c r="K38" s="3">
        <v>93</v>
      </c>
      <c r="L38" s="3">
        <v>93</v>
      </c>
      <c r="M38" s="3">
        <v>85</v>
      </c>
      <c r="N38" s="15"/>
      <c r="O38" s="18"/>
    </row>
    <row r="39" spans="2:15" x14ac:dyDescent="0.35">
      <c r="B39" s="5">
        <v>31</v>
      </c>
      <c r="C39" s="20" t="s">
        <v>80</v>
      </c>
      <c r="D39" s="42" t="s">
        <v>112</v>
      </c>
      <c r="E39" s="42"/>
      <c r="F39" s="42"/>
      <c r="G39" s="42"/>
      <c r="H39" s="42"/>
      <c r="I39" s="42"/>
      <c r="J39" s="3">
        <v>90</v>
      </c>
      <c r="K39" s="16">
        <v>0</v>
      </c>
      <c r="L39" s="3">
        <v>89</v>
      </c>
      <c r="M39" s="21">
        <v>80</v>
      </c>
      <c r="N39" s="3"/>
      <c r="O39" s="18"/>
    </row>
    <row r="40" spans="2:15" x14ac:dyDescent="0.35">
      <c r="B40" s="5">
        <v>32</v>
      </c>
      <c r="C40" s="20" t="s">
        <v>81</v>
      </c>
      <c r="D40" s="42" t="s">
        <v>113</v>
      </c>
      <c r="E40" s="42"/>
      <c r="F40" s="42"/>
      <c r="G40" s="42"/>
      <c r="H40" s="42"/>
      <c r="I40" s="42"/>
      <c r="J40" s="3">
        <v>100</v>
      </c>
      <c r="K40" s="3">
        <v>100</v>
      </c>
      <c r="L40" s="3">
        <v>98</v>
      </c>
      <c r="M40" s="21">
        <v>89</v>
      </c>
      <c r="N40" s="3"/>
    </row>
    <row r="41" spans="2:15" ht="15" thickBot="1" x14ac:dyDescent="0.4">
      <c r="B41" s="5"/>
      <c r="C41" s="23"/>
      <c r="D41" s="43"/>
      <c r="E41" s="43"/>
      <c r="F41" s="43"/>
      <c r="G41" s="43"/>
      <c r="H41" s="43"/>
      <c r="I41" s="43"/>
      <c r="J41" s="3"/>
      <c r="K41" s="3"/>
      <c r="L41" s="3"/>
      <c r="M41" s="15"/>
      <c r="N41" s="3"/>
    </row>
    <row r="42" spans="2:15" x14ac:dyDescent="0.35">
      <c r="C42" s="33"/>
      <c r="D42" s="33"/>
      <c r="E42" s="7"/>
    </row>
    <row r="43" spans="2:15" x14ac:dyDescent="0.35">
      <c r="C43" s="33"/>
      <c r="D43" s="33"/>
      <c r="E43" s="33"/>
      <c r="H43" s="34" t="s">
        <v>16</v>
      </c>
      <c r="I43" s="34"/>
      <c r="J43" s="3">
        <f>COUNTIF(J9:J40,"&gt;=70")</f>
        <v>25</v>
      </c>
      <c r="K43" s="3">
        <f t="shared" ref="K43:M43" si="0">COUNTIF(K9:K40,"&gt;=70")</f>
        <v>24</v>
      </c>
      <c r="L43" s="3">
        <f t="shared" si="0"/>
        <v>30</v>
      </c>
      <c r="M43" s="3">
        <f t="shared" si="0"/>
        <v>22</v>
      </c>
      <c r="N43" s="12">
        <f>COUNTIF(N9:N39,"&gt;=70")</f>
        <v>0</v>
      </c>
    </row>
    <row r="44" spans="2:15" x14ac:dyDescent="0.35">
      <c r="C44" s="33"/>
      <c r="D44" s="33"/>
      <c r="E44" s="1"/>
      <c r="H44" s="34" t="s">
        <v>17</v>
      </c>
      <c r="I44" s="34"/>
      <c r="J44" s="3">
        <f>COUNTIF(J9:J40,"&lt;70")</f>
        <v>7</v>
      </c>
      <c r="K44" s="3">
        <f t="shared" ref="K44:M44" si="1">COUNTIF(K9:K40,"&lt;70")</f>
        <v>8</v>
      </c>
      <c r="L44" s="3">
        <f t="shared" si="1"/>
        <v>2</v>
      </c>
      <c r="M44" s="3">
        <f t="shared" si="1"/>
        <v>10</v>
      </c>
      <c r="N44" s="16">
        <f>COUNTIF(N9:N40,"&lt;70")</f>
        <v>0</v>
      </c>
    </row>
    <row r="45" spans="2:15" x14ac:dyDescent="0.35">
      <c r="C45" s="33"/>
      <c r="D45" s="33"/>
      <c r="E45" s="1"/>
      <c r="H45" s="34" t="s">
        <v>18</v>
      </c>
      <c r="I45" s="34"/>
      <c r="J45" s="3">
        <f>COUNT(J9:J40)</f>
        <v>32</v>
      </c>
      <c r="K45" s="3">
        <f t="shared" ref="K45:M45" si="2">COUNT(K9:K40)</f>
        <v>32</v>
      </c>
      <c r="L45" s="3">
        <f t="shared" si="2"/>
        <v>32</v>
      </c>
      <c r="M45" s="3">
        <f t="shared" si="2"/>
        <v>32</v>
      </c>
      <c r="N45" s="12">
        <f>COUNT(N9:N39)</f>
        <v>0</v>
      </c>
    </row>
    <row r="46" spans="2:15" x14ac:dyDescent="0.35">
      <c r="C46" s="33"/>
      <c r="D46" s="33"/>
      <c r="E46" s="7"/>
      <c r="H46" s="31" t="s">
        <v>13</v>
      </c>
      <c r="I46" s="31"/>
      <c r="J46" s="8">
        <f>J43/J45</f>
        <v>0.78125</v>
      </c>
      <c r="K46" s="10">
        <f t="shared" ref="K46:N46" si="3">K43/K45</f>
        <v>0.75</v>
      </c>
      <c r="L46" s="10">
        <f t="shared" si="3"/>
        <v>0.9375</v>
      </c>
      <c r="M46" s="10">
        <f t="shared" si="3"/>
        <v>0.6875</v>
      </c>
      <c r="N46" s="11" t="e">
        <f t="shared" si="3"/>
        <v>#DIV/0!</v>
      </c>
    </row>
    <row r="47" spans="2:15" x14ac:dyDescent="0.35">
      <c r="C47" s="1"/>
      <c r="D47" s="1"/>
      <c r="E47" s="7"/>
      <c r="H47" s="31" t="s">
        <v>14</v>
      </c>
      <c r="I47" s="31"/>
      <c r="J47" s="8">
        <f>J44/J45</f>
        <v>0.21875</v>
      </c>
      <c r="K47" s="8">
        <f t="shared" ref="K47:N47" si="4">K44/K45</f>
        <v>0.25</v>
      </c>
      <c r="L47" s="10">
        <f t="shared" si="4"/>
        <v>6.25E-2</v>
      </c>
      <c r="M47" s="10">
        <f t="shared" si="4"/>
        <v>0.3125</v>
      </c>
      <c r="N47" s="11" t="e">
        <f t="shared" si="4"/>
        <v>#DIV/0!</v>
      </c>
    </row>
    <row r="48" spans="2:15" x14ac:dyDescent="0.35">
      <c r="H48" s="14" t="s">
        <v>22</v>
      </c>
      <c r="I48" s="14"/>
      <c r="J48" s="19">
        <f>AVERAGE(J9:J35)</f>
        <v>70.518518518518519</v>
      </c>
      <c r="K48" s="19">
        <f t="shared" ref="K48:M48" si="5">AVERAGE(K9:K35)</f>
        <v>69.037037037037038</v>
      </c>
      <c r="L48" s="19">
        <f t="shared" si="5"/>
        <v>82.592592592592595</v>
      </c>
      <c r="M48" s="19">
        <f t="shared" si="5"/>
        <v>55.925925925925924</v>
      </c>
      <c r="N48" s="19" t="e">
        <f>AVERAGE(N9:N14)</f>
        <v>#DIV/0!</v>
      </c>
    </row>
    <row r="51" spans="10:13" x14ac:dyDescent="0.35">
      <c r="J51" s="6" t="s">
        <v>23</v>
      </c>
      <c r="K51" s="6"/>
      <c r="L51" s="6"/>
      <c r="M51" s="6"/>
    </row>
    <row r="52" spans="10:13" x14ac:dyDescent="0.35">
      <c r="J52" s="32" t="s">
        <v>15</v>
      </c>
      <c r="K52" s="32"/>
      <c r="L52" s="32"/>
      <c r="M52" s="32"/>
    </row>
  </sheetData>
  <mergeCells count="52">
    <mergeCell ref="B2:M2"/>
    <mergeCell ref="C3:M3"/>
    <mergeCell ref="D4:G4"/>
    <mergeCell ref="J4:K4"/>
    <mergeCell ref="D6:G6"/>
    <mergeCell ref="I6:J6"/>
    <mergeCell ref="K6:P6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43:E43"/>
    <mergeCell ref="H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C42:D42"/>
    <mergeCell ref="H47:I47"/>
    <mergeCell ref="J52:M52"/>
    <mergeCell ref="C44:D44"/>
    <mergeCell ref="H44:I44"/>
    <mergeCell ref="C45:D45"/>
    <mergeCell ref="H45:I45"/>
    <mergeCell ref="C46:D46"/>
    <mergeCell ref="H46:I46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3319-954C-4BFB-A305-13A79845439A}">
  <dimension ref="B2:Q52"/>
  <sheetViews>
    <sheetView topLeftCell="A23" zoomScale="90" zoomScaleNormal="90" workbookViewId="0">
      <selection activeCell="M18" sqref="M18"/>
    </sheetView>
  </sheetViews>
  <sheetFormatPr baseColWidth="10" defaultRowHeight="14.5" x14ac:dyDescent="0.35"/>
  <cols>
    <col min="1" max="1" width="1.26953125" customWidth="1"/>
    <col min="2" max="2" width="6.179687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"/>
      <c r="O2" s="2"/>
    </row>
    <row r="3" spans="2:17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</row>
    <row r="4" spans="2:17" x14ac:dyDescent="0.35">
      <c r="C4" t="s">
        <v>0</v>
      </c>
      <c r="D4" s="47" t="s">
        <v>48</v>
      </c>
      <c r="E4" s="47"/>
      <c r="F4" s="47"/>
      <c r="G4" s="47"/>
      <c r="I4" t="s">
        <v>1</v>
      </c>
      <c r="J4" s="48" t="s">
        <v>114</v>
      </c>
      <c r="K4" s="48"/>
      <c r="M4" t="s">
        <v>2</v>
      </c>
      <c r="N4" t="s">
        <v>210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8" t="s">
        <v>24</v>
      </c>
      <c r="E6" s="48"/>
      <c r="F6" s="48"/>
      <c r="G6" s="48"/>
      <c r="I6" s="33" t="s">
        <v>19</v>
      </c>
      <c r="J6" s="33"/>
      <c r="K6" s="49" t="s">
        <v>21</v>
      </c>
      <c r="L6" s="49"/>
      <c r="M6" s="49"/>
      <c r="N6" s="49"/>
      <c r="O6" s="49"/>
      <c r="P6" s="49"/>
    </row>
    <row r="7" spans="2:17" ht="11.25" customHeight="1" x14ac:dyDescent="0.35"/>
    <row r="8" spans="2:17" x14ac:dyDescent="0.35">
      <c r="B8" s="25" t="s">
        <v>4</v>
      </c>
      <c r="C8" s="26" t="s">
        <v>6</v>
      </c>
      <c r="D8" s="44" t="s">
        <v>5</v>
      </c>
      <c r="E8" s="34"/>
      <c r="F8" s="34"/>
      <c r="G8" s="34"/>
      <c r="H8" s="34"/>
      <c r="I8" s="34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0" t="s">
        <v>115</v>
      </c>
      <c r="D9" s="38" t="s">
        <v>134</v>
      </c>
      <c r="E9" s="39"/>
      <c r="F9" s="39"/>
      <c r="G9" s="39"/>
      <c r="H9" s="39"/>
      <c r="I9" s="40"/>
      <c r="J9" s="28">
        <v>88</v>
      </c>
      <c r="K9" s="28">
        <v>0</v>
      </c>
      <c r="L9" s="28">
        <v>0</v>
      </c>
      <c r="M9" s="28">
        <v>0</v>
      </c>
      <c r="N9" s="29"/>
    </row>
    <row r="10" spans="2:17" x14ac:dyDescent="0.35">
      <c r="B10" s="5">
        <v>2</v>
      </c>
      <c r="C10" s="20" t="s">
        <v>116</v>
      </c>
      <c r="D10" s="38" t="s">
        <v>135</v>
      </c>
      <c r="E10" s="39"/>
      <c r="F10" s="39"/>
      <c r="G10" s="39"/>
      <c r="H10" s="39"/>
      <c r="I10" s="40"/>
      <c r="J10" s="28">
        <v>75</v>
      </c>
      <c r="K10" s="28">
        <v>0</v>
      </c>
      <c r="L10" s="28">
        <v>0</v>
      </c>
      <c r="M10" s="28">
        <v>0</v>
      </c>
      <c r="N10" s="29"/>
    </row>
    <row r="11" spans="2:17" x14ac:dyDescent="0.35">
      <c r="B11" s="5">
        <v>3</v>
      </c>
      <c r="C11" s="20" t="s">
        <v>117</v>
      </c>
      <c r="D11" s="38" t="s">
        <v>136</v>
      </c>
      <c r="E11" s="39"/>
      <c r="F11" s="39"/>
      <c r="G11" s="39"/>
      <c r="H11" s="39"/>
      <c r="I11" s="40"/>
      <c r="J11" s="21">
        <v>81</v>
      </c>
      <c r="K11" s="22">
        <v>0</v>
      </c>
      <c r="L11" s="21">
        <v>90</v>
      </c>
      <c r="M11" s="21">
        <v>74</v>
      </c>
      <c r="N11" s="15"/>
    </row>
    <row r="12" spans="2:17" x14ac:dyDescent="0.35">
      <c r="B12" s="5">
        <v>4</v>
      </c>
      <c r="C12" s="20" t="s">
        <v>118</v>
      </c>
      <c r="D12" s="38" t="s">
        <v>137</v>
      </c>
      <c r="E12" s="39"/>
      <c r="F12" s="39"/>
      <c r="G12" s="39"/>
      <c r="H12" s="39"/>
      <c r="I12" s="40"/>
      <c r="J12" s="21">
        <v>84</v>
      </c>
      <c r="K12" s="22">
        <v>0</v>
      </c>
      <c r="L12" s="21">
        <v>93</v>
      </c>
      <c r="M12" s="21">
        <v>75</v>
      </c>
      <c r="N12" s="15"/>
    </row>
    <row r="13" spans="2:17" x14ac:dyDescent="0.35">
      <c r="B13" s="5">
        <v>5</v>
      </c>
      <c r="C13" s="20" t="s">
        <v>119</v>
      </c>
      <c r="D13" s="38" t="s">
        <v>138</v>
      </c>
      <c r="E13" s="39"/>
      <c r="F13" s="39"/>
      <c r="G13" s="39"/>
      <c r="H13" s="39"/>
      <c r="I13" s="40"/>
      <c r="J13" s="21">
        <v>79</v>
      </c>
      <c r="K13" s="21">
        <v>76</v>
      </c>
      <c r="L13" s="21">
        <v>80</v>
      </c>
      <c r="M13" s="22">
        <v>0</v>
      </c>
      <c r="N13" s="15"/>
    </row>
    <row r="14" spans="2:17" x14ac:dyDescent="0.35">
      <c r="B14" s="5">
        <v>6</v>
      </c>
      <c r="C14" s="20" t="s">
        <v>120</v>
      </c>
      <c r="D14" s="38" t="s">
        <v>139</v>
      </c>
      <c r="E14" s="39"/>
      <c r="F14" s="39"/>
      <c r="G14" s="39"/>
      <c r="H14" s="39"/>
      <c r="I14" s="40"/>
      <c r="J14" s="28">
        <v>84</v>
      </c>
      <c r="K14" s="28">
        <v>74</v>
      </c>
      <c r="L14" s="28">
        <v>82</v>
      </c>
      <c r="M14" s="28">
        <v>0</v>
      </c>
      <c r="N14" s="29"/>
    </row>
    <row r="15" spans="2:17" x14ac:dyDescent="0.35">
      <c r="B15" s="5">
        <v>7</v>
      </c>
      <c r="C15" s="20" t="s">
        <v>121</v>
      </c>
      <c r="D15" s="38" t="s">
        <v>140</v>
      </c>
      <c r="E15" s="39"/>
      <c r="F15" s="39"/>
      <c r="G15" s="39"/>
      <c r="H15" s="39"/>
      <c r="I15" s="40"/>
      <c r="J15" s="17">
        <v>88</v>
      </c>
      <c r="K15" s="17">
        <v>70</v>
      </c>
      <c r="L15" s="17">
        <v>94</v>
      </c>
      <c r="M15" s="17">
        <v>80</v>
      </c>
      <c r="N15" s="15"/>
      <c r="O15" s="18"/>
      <c r="Q15" s="13"/>
    </row>
    <row r="16" spans="2:17" x14ac:dyDescent="0.35">
      <c r="B16" s="5">
        <v>8</v>
      </c>
      <c r="C16" s="20" t="s">
        <v>122</v>
      </c>
      <c r="D16" s="38" t="s">
        <v>141</v>
      </c>
      <c r="E16" s="39"/>
      <c r="F16" s="39"/>
      <c r="G16" s="39"/>
      <c r="H16" s="39"/>
      <c r="I16" s="40"/>
      <c r="J16" s="17">
        <v>86</v>
      </c>
      <c r="K16" s="16">
        <v>0</v>
      </c>
      <c r="L16" s="17">
        <v>92</v>
      </c>
      <c r="M16" s="17">
        <v>82</v>
      </c>
      <c r="N16" s="15"/>
      <c r="O16" s="18"/>
    </row>
    <row r="17" spans="2:15" x14ac:dyDescent="0.35">
      <c r="B17" s="5">
        <v>9</v>
      </c>
      <c r="C17" s="20" t="s">
        <v>123</v>
      </c>
      <c r="D17" s="38" t="s">
        <v>142</v>
      </c>
      <c r="E17" s="39"/>
      <c r="F17" s="39"/>
      <c r="G17" s="39"/>
      <c r="H17" s="39"/>
      <c r="I17" s="40"/>
      <c r="J17" s="30">
        <v>71</v>
      </c>
      <c r="K17" s="30">
        <v>71</v>
      </c>
      <c r="L17" s="30">
        <v>80</v>
      </c>
      <c r="M17" s="30">
        <v>0</v>
      </c>
      <c r="N17" s="29"/>
      <c r="O17" s="18"/>
    </row>
    <row r="18" spans="2:15" x14ac:dyDescent="0.35">
      <c r="B18" s="5">
        <v>10</v>
      </c>
      <c r="C18" s="20" t="s">
        <v>124</v>
      </c>
      <c r="D18" s="38" t="s">
        <v>143</v>
      </c>
      <c r="E18" s="39"/>
      <c r="F18" s="39"/>
      <c r="G18" s="39"/>
      <c r="H18" s="39"/>
      <c r="I18" s="40"/>
      <c r="J18" s="17">
        <v>83</v>
      </c>
      <c r="K18" s="16">
        <v>0</v>
      </c>
      <c r="L18" s="17">
        <v>77</v>
      </c>
      <c r="M18" s="17">
        <v>70</v>
      </c>
      <c r="N18" s="15"/>
      <c r="O18" s="18"/>
    </row>
    <row r="19" spans="2:15" x14ac:dyDescent="0.35">
      <c r="B19" s="5">
        <v>11</v>
      </c>
      <c r="C19" s="20" t="s">
        <v>125</v>
      </c>
      <c r="D19" s="35" t="s">
        <v>144</v>
      </c>
      <c r="E19" s="36"/>
      <c r="F19" s="36"/>
      <c r="G19" s="36"/>
      <c r="H19" s="36"/>
      <c r="I19" s="37"/>
      <c r="J19" s="16">
        <v>0</v>
      </c>
      <c r="K19" s="16">
        <v>0</v>
      </c>
      <c r="L19" s="17">
        <v>80</v>
      </c>
      <c r="M19" s="16">
        <v>0</v>
      </c>
      <c r="N19" s="15"/>
      <c r="O19" s="18"/>
    </row>
    <row r="20" spans="2:15" x14ac:dyDescent="0.35">
      <c r="B20" s="5">
        <v>12</v>
      </c>
      <c r="C20" s="20" t="s">
        <v>126</v>
      </c>
      <c r="D20" s="35" t="s">
        <v>145</v>
      </c>
      <c r="E20" s="36"/>
      <c r="F20" s="36"/>
      <c r="G20" s="36"/>
      <c r="H20" s="36"/>
      <c r="I20" s="37"/>
      <c r="J20" s="17">
        <v>76</v>
      </c>
      <c r="K20" s="17">
        <v>85</v>
      </c>
      <c r="L20" s="17">
        <v>92</v>
      </c>
      <c r="M20" s="17">
        <v>81</v>
      </c>
      <c r="N20" s="15"/>
      <c r="O20" s="18"/>
    </row>
    <row r="21" spans="2:15" x14ac:dyDescent="0.35">
      <c r="B21" s="5">
        <v>13</v>
      </c>
      <c r="C21" s="20" t="s">
        <v>127</v>
      </c>
      <c r="D21" s="35" t="s">
        <v>146</v>
      </c>
      <c r="E21" s="36"/>
      <c r="F21" s="36"/>
      <c r="G21" s="36"/>
      <c r="H21" s="36"/>
      <c r="I21" s="37"/>
      <c r="J21" s="17">
        <v>92</v>
      </c>
      <c r="K21" s="17">
        <v>76</v>
      </c>
      <c r="L21" s="17">
        <v>90</v>
      </c>
      <c r="M21" s="17">
        <v>88</v>
      </c>
      <c r="N21" s="15"/>
      <c r="O21" s="18"/>
    </row>
    <row r="22" spans="2:15" x14ac:dyDescent="0.35">
      <c r="B22" s="5">
        <v>14</v>
      </c>
      <c r="C22" s="20" t="s">
        <v>128</v>
      </c>
      <c r="D22" s="35" t="s">
        <v>147</v>
      </c>
      <c r="E22" s="36"/>
      <c r="F22" s="36"/>
      <c r="G22" s="36"/>
      <c r="H22" s="36"/>
      <c r="I22" s="37"/>
      <c r="J22" s="17">
        <v>92</v>
      </c>
      <c r="K22" s="17">
        <v>77</v>
      </c>
      <c r="L22" s="17">
        <v>92</v>
      </c>
      <c r="M22" s="17">
        <v>89</v>
      </c>
      <c r="N22" s="15"/>
      <c r="O22" s="18"/>
    </row>
    <row r="23" spans="2:15" x14ac:dyDescent="0.35">
      <c r="B23" s="5">
        <v>15</v>
      </c>
      <c r="C23" s="20" t="s">
        <v>129</v>
      </c>
      <c r="D23" s="35" t="s">
        <v>148</v>
      </c>
      <c r="E23" s="36"/>
      <c r="F23" s="36"/>
      <c r="G23" s="36"/>
      <c r="H23" s="36"/>
      <c r="I23" s="37"/>
      <c r="J23" s="17">
        <v>90</v>
      </c>
      <c r="K23" s="17">
        <v>80</v>
      </c>
      <c r="L23" s="17">
        <v>77</v>
      </c>
      <c r="M23" s="17">
        <v>80</v>
      </c>
      <c r="N23" s="15"/>
      <c r="O23" s="18"/>
    </row>
    <row r="24" spans="2:15" x14ac:dyDescent="0.35">
      <c r="B24" s="5">
        <v>16</v>
      </c>
      <c r="C24" s="20" t="s">
        <v>130</v>
      </c>
      <c r="D24" s="35" t="s">
        <v>149</v>
      </c>
      <c r="E24" s="36"/>
      <c r="F24" s="36"/>
      <c r="G24" s="36"/>
      <c r="H24" s="36"/>
      <c r="I24" s="37"/>
      <c r="J24" s="17">
        <v>85</v>
      </c>
      <c r="K24" s="17">
        <v>84</v>
      </c>
      <c r="L24" s="17">
        <v>77</v>
      </c>
      <c r="M24" s="17">
        <v>80</v>
      </c>
      <c r="N24" s="15"/>
      <c r="O24" s="18"/>
    </row>
    <row r="25" spans="2:15" x14ac:dyDescent="0.35">
      <c r="B25" s="5">
        <v>17</v>
      </c>
      <c r="C25" s="20" t="s">
        <v>131</v>
      </c>
      <c r="D25" s="35" t="s">
        <v>150</v>
      </c>
      <c r="E25" s="36"/>
      <c r="F25" s="36"/>
      <c r="G25" s="36"/>
      <c r="H25" s="36"/>
      <c r="I25" s="37"/>
      <c r="J25" s="17">
        <v>91</v>
      </c>
      <c r="K25" s="17">
        <v>77</v>
      </c>
      <c r="L25" s="17">
        <v>95</v>
      </c>
      <c r="M25" s="17">
        <v>82</v>
      </c>
      <c r="N25" s="15"/>
      <c r="O25" s="18"/>
    </row>
    <row r="26" spans="2:15" x14ac:dyDescent="0.35">
      <c r="B26" s="5">
        <v>18</v>
      </c>
      <c r="C26" s="20" t="s">
        <v>132</v>
      </c>
      <c r="D26" s="35" t="s">
        <v>151</v>
      </c>
      <c r="E26" s="36"/>
      <c r="F26" s="36"/>
      <c r="G26" s="36"/>
      <c r="H26" s="36"/>
      <c r="I26" s="37"/>
      <c r="J26" s="30">
        <v>79</v>
      </c>
      <c r="K26" s="30">
        <v>74</v>
      </c>
      <c r="L26" s="30">
        <v>77</v>
      </c>
      <c r="M26" s="30">
        <v>0</v>
      </c>
      <c r="N26" s="29"/>
      <c r="O26" s="18"/>
    </row>
    <row r="27" spans="2:15" x14ac:dyDescent="0.35">
      <c r="B27" s="5">
        <v>19</v>
      </c>
      <c r="C27" s="20" t="s">
        <v>133</v>
      </c>
      <c r="D27" s="35" t="s">
        <v>152</v>
      </c>
      <c r="E27" s="36"/>
      <c r="F27" s="36"/>
      <c r="G27" s="36"/>
      <c r="H27" s="36"/>
      <c r="I27" s="37"/>
      <c r="J27" s="17">
        <v>87</v>
      </c>
      <c r="K27" s="17">
        <v>80</v>
      </c>
      <c r="L27" s="17">
        <v>91</v>
      </c>
      <c r="M27" s="17">
        <v>86</v>
      </c>
      <c r="N27" s="15"/>
      <c r="O27" s="18"/>
    </row>
    <row r="28" spans="2:15" x14ac:dyDescent="0.35">
      <c r="B28" s="5"/>
      <c r="C28" s="17"/>
      <c r="D28" s="35"/>
      <c r="E28" s="36"/>
      <c r="F28" s="36"/>
      <c r="G28" s="36"/>
      <c r="H28" s="36"/>
      <c r="I28" s="37"/>
      <c r="J28" s="17"/>
      <c r="K28" s="17"/>
      <c r="L28" s="17"/>
      <c r="M28" s="17"/>
      <c r="N28" s="15"/>
      <c r="O28" s="18"/>
    </row>
    <row r="29" spans="2:15" x14ac:dyDescent="0.35">
      <c r="B29" s="5"/>
      <c r="C29" s="17"/>
      <c r="D29" s="35"/>
      <c r="E29" s="36"/>
      <c r="F29" s="36"/>
      <c r="G29" s="36"/>
      <c r="H29" s="36"/>
      <c r="I29" s="37"/>
      <c r="J29" s="17"/>
      <c r="K29" s="17"/>
      <c r="L29" s="17"/>
      <c r="M29" s="17"/>
      <c r="N29" s="15"/>
      <c r="O29" s="18"/>
    </row>
    <row r="30" spans="2:15" x14ac:dyDescent="0.35">
      <c r="B30" s="5"/>
      <c r="C30" s="17"/>
      <c r="D30" s="35"/>
      <c r="E30" s="36"/>
      <c r="F30" s="36"/>
      <c r="G30" s="36"/>
      <c r="H30" s="36"/>
      <c r="I30" s="37"/>
      <c r="J30" s="17"/>
      <c r="K30" s="17"/>
      <c r="L30" s="17"/>
      <c r="M30" s="17"/>
      <c r="N30" s="15"/>
      <c r="O30" s="18"/>
    </row>
    <row r="31" spans="2:15" x14ac:dyDescent="0.35">
      <c r="B31" s="5"/>
      <c r="C31" s="17"/>
      <c r="D31" s="35"/>
      <c r="E31" s="36"/>
      <c r="F31" s="36"/>
      <c r="G31" s="36"/>
      <c r="H31" s="36"/>
      <c r="I31" s="37"/>
      <c r="J31" s="17"/>
      <c r="K31" s="17"/>
      <c r="L31" s="17"/>
      <c r="M31" s="17"/>
      <c r="N31" s="15"/>
      <c r="O31" s="18"/>
    </row>
    <row r="32" spans="2:15" x14ac:dyDescent="0.35">
      <c r="B32" s="5"/>
      <c r="C32" s="17"/>
      <c r="D32" s="35"/>
      <c r="E32" s="36"/>
      <c r="F32" s="36"/>
      <c r="G32" s="36"/>
      <c r="H32" s="36"/>
      <c r="I32" s="37"/>
      <c r="J32" s="17"/>
      <c r="K32" s="17"/>
      <c r="L32" s="17"/>
      <c r="M32" s="17"/>
      <c r="N32" s="15"/>
      <c r="O32" s="18"/>
    </row>
    <row r="33" spans="2:15" x14ac:dyDescent="0.35">
      <c r="B33" s="5"/>
      <c r="C33" s="17"/>
      <c r="D33" s="35"/>
      <c r="E33" s="36"/>
      <c r="F33" s="36"/>
      <c r="G33" s="36"/>
      <c r="H33" s="36"/>
      <c r="I33" s="37"/>
      <c r="J33" s="17"/>
      <c r="K33" s="17"/>
      <c r="L33" s="17"/>
      <c r="M33" s="17"/>
      <c r="N33" s="15"/>
      <c r="O33" s="18"/>
    </row>
    <row r="34" spans="2:15" x14ac:dyDescent="0.35">
      <c r="B34" s="5"/>
      <c r="C34" s="3"/>
      <c r="D34" s="38"/>
      <c r="E34" s="39"/>
      <c r="F34" s="39"/>
      <c r="G34" s="39"/>
      <c r="H34" s="39"/>
      <c r="I34" s="40"/>
      <c r="J34" s="17"/>
      <c r="K34" s="17"/>
      <c r="L34" s="17"/>
      <c r="M34" s="17"/>
      <c r="N34" s="15"/>
      <c r="O34" s="18"/>
    </row>
    <row r="35" spans="2:15" x14ac:dyDescent="0.35">
      <c r="B35" s="5"/>
      <c r="C35" s="17"/>
      <c r="D35" s="38"/>
      <c r="E35" s="39"/>
      <c r="F35" s="39"/>
      <c r="G35" s="39"/>
      <c r="H35" s="39"/>
      <c r="I35" s="40"/>
      <c r="J35" s="17"/>
      <c r="K35" s="17"/>
      <c r="L35" s="17"/>
      <c r="M35" s="17"/>
      <c r="N35" s="15"/>
      <c r="O35" s="18"/>
    </row>
    <row r="36" spans="2:15" x14ac:dyDescent="0.35">
      <c r="B36" s="5"/>
      <c r="C36" s="17"/>
      <c r="D36" s="41"/>
      <c r="E36" s="41"/>
      <c r="F36" s="41"/>
      <c r="G36" s="41"/>
      <c r="H36" s="41"/>
      <c r="I36" s="41"/>
      <c r="J36" s="3"/>
      <c r="K36" s="3"/>
      <c r="L36" s="3"/>
      <c r="M36" s="3"/>
      <c r="N36" s="15"/>
      <c r="O36" s="18"/>
    </row>
    <row r="37" spans="2:15" x14ac:dyDescent="0.35">
      <c r="B37" s="5"/>
      <c r="C37" s="17"/>
      <c r="D37" s="42"/>
      <c r="E37" s="42"/>
      <c r="F37" s="42"/>
      <c r="G37" s="42"/>
      <c r="H37" s="42"/>
      <c r="I37" s="42"/>
      <c r="J37" s="3"/>
      <c r="K37" s="3"/>
      <c r="L37" s="3"/>
      <c r="M37" s="3"/>
      <c r="N37" s="15"/>
      <c r="O37" s="18"/>
    </row>
    <row r="38" spans="2:15" x14ac:dyDescent="0.35">
      <c r="B38" s="5"/>
      <c r="C38" s="17"/>
      <c r="D38" s="42"/>
      <c r="E38" s="42"/>
      <c r="F38" s="42"/>
      <c r="G38" s="42"/>
      <c r="H38" s="42"/>
      <c r="I38" s="42"/>
      <c r="J38" s="3"/>
      <c r="K38" s="3"/>
      <c r="L38" s="3"/>
      <c r="M38" s="3"/>
      <c r="N38" s="15"/>
      <c r="O38" s="18"/>
    </row>
    <row r="39" spans="2:15" x14ac:dyDescent="0.35">
      <c r="B39" s="5"/>
      <c r="C39" s="17"/>
      <c r="D39" s="42"/>
      <c r="E39" s="42"/>
      <c r="F39" s="42"/>
      <c r="G39" s="42"/>
      <c r="H39" s="42"/>
      <c r="I39" s="42"/>
      <c r="J39" s="3"/>
      <c r="K39" s="3"/>
      <c r="L39" s="3"/>
      <c r="M39" s="15"/>
      <c r="N39" s="3"/>
      <c r="O39" s="18"/>
    </row>
    <row r="40" spans="2:15" x14ac:dyDescent="0.35">
      <c r="B40" s="5"/>
      <c r="C40" s="17"/>
      <c r="D40" s="42"/>
      <c r="E40" s="42"/>
      <c r="F40" s="42"/>
      <c r="G40" s="42"/>
      <c r="H40" s="42"/>
      <c r="I40" s="42"/>
      <c r="J40" s="3"/>
      <c r="K40" s="3"/>
      <c r="L40" s="3"/>
      <c r="M40" s="15"/>
      <c r="N40" s="3"/>
    </row>
    <row r="41" spans="2:15" x14ac:dyDescent="0.35">
      <c r="B41" s="5"/>
      <c r="C41" s="3"/>
      <c r="D41" s="43"/>
      <c r="E41" s="43"/>
      <c r="F41" s="43"/>
      <c r="G41" s="43"/>
      <c r="H41" s="43"/>
      <c r="I41" s="43"/>
      <c r="J41" s="3"/>
      <c r="K41" s="3"/>
      <c r="L41" s="3"/>
      <c r="M41" s="15"/>
      <c r="N41" s="3"/>
    </row>
    <row r="42" spans="2:15" x14ac:dyDescent="0.35">
      <c r="C42" s="33"/>
      <c r="D42" s="33"/>
      <c r="E42" s="7"/>
    </row>
    <row r="43" spans="2:15" x14ac:dyDescent="0.35">
      <c r="C43" s="33"/>
      <c r="D43" s="33"/>
      <c r="E43" s="33"/>
      <c r="H43" s="34" t="s">
        <v>16</v>
      </c>
      <c r="I43" s="34"/>
      <c r="J43" s="3">
        <f>COUNTIF(J9:J27,"&gt;=70")</f>
        <v>18</v>
      </c>
      <c r="K43" s="3">
        <f>COUNTIF(K9:K39,"&gt;=70")</f>
        <v>12</v>
      </c>
      <c r="L43" s="3">
        <f>COUNTIF(L9:L39,"&gt;=70")</f>
        <v>17</v>
      </c>
      <c r="M43" s="3">
        <f>COUNTIF(M9:M39,"&gt;=70")</f>
        <v>12</v>
      </c>
      <c r="N43" s="12">
        <f>COUNTIF(N9:N39,"&gt;=70")</f>
        <v>0</v>
      </c>
    </row>
    <row r="44" spans="2:15" x14ac:dyDescent="0.35">
      <c r="C44" s="33"/>
      <c r="D44" s="33"/>
      <c r="E44" s="1"/>
      <c r="H44" s="34" t="s">
        <v>17</v>
      </c>
      <c r="I44" s="34"/>
      <c r="J44" s="3">
        <f>COUNTIF(J9:J40,"&lt;70")</f>
        <v>1</v>
      </c>
      <c r="K44" s="3">
        <f>COUNTIF(K9:K40,"&lt;70")</f>
        <v>7</v>
      </c>
      <c r="L44" s="3">
        <f>COUNTIF(L9:L40,"&lt;70")</f>
        <v>2</v>
      </c>
      <c r="M44" s="3">
        <f>COUNTIF(M9:M40,"&lt;70")</f>
        <v>7</v>
      </c>
      <c r="N44" s="16">
        <f>COUNTIF(N9:N40,"&lt;70")</f>
        <v>0</v>
      </c>
    </row>
    <row r="45" spans="2:15" x14ac:dyDescent="0.35">
      <c r="C45" s="33"/>
      <c r="D45" s="33"/>
      <c r="E45" s="1"/>
      <c r="H45" s="34" t="s">
        <v>18</v>
      </c>
      <c r="I45" s="34"/>
      <c r="J45" s="3">
        <f>COUNT(J9:J39)</f>
        <v>19</v>
      </c>
      <c r="K45" s="3">
        <f>COUNT(K9:K39)</f>
        <v>19</v>
      </c>
      <c r="L45" s="3">
        <f>COUNT(L9:L39)</f>
        <v>19</v>
      </c>
      <c r="M45" s="3">
        <f>COUNT(M9:M39)</f>
        <v>19</v>
      </c>
      <c r="N45" s="12">
        <f>COUNT(N9:N39)</f>
        <v>0</v>
      </c>
    </row>
    <row r="46" spans="2:15" x14ac:dyDescent="0.35">
      <c r="C46" s="33"/>
      <c r="D46" s="33"/>
      <c r="E46" s="7"/>
      <c r="H46" s="31" t="s">
        <v>13</v>
      </c>
      <c r="I46" s="31"/>
      <c r="J46" s="8">
        <f>J43/J45</f>
        <v>0.94736842105263153</v>
      </c>
      <c r="K46" s="10">
        <f t="shared" ref="K46:N46" si="0">K43/K45</f>
        <v>0.63157894736842102</v>
      </c>
      <c r="L46" s="10">
        <f t="shared" si="0"/>
        <v>0.89473684210526316</v>
      </c>
      <c r="M46" s="10">
        <f t="shared" si="0"/>
        <v>0.63157894736842102</v>
      </c>
      <c r="N46" s="11" t="e">
        <f t="shared" si="0"/>
        <v>#DIV/0!</v>
      </c>
    </row>
    <row r="47" spans="2:15" x14ac:dyDescent="0.35">
      <c r="C47" s="1"/>
      <c r="D47" s="1"/>
      <c r="E47" s="7"/>
      <c r="H47" s="31" t="s">
        <v>14</v>
      </c>
      <c r="I47" s="31"/>
      <c r="J47" s="8">
        <f>J44/J45</f>
        <v>5.2631578947368418E-2</v>
      </c>
      <c r="K47" s="8">
        <f t="shared" ref="K47:N47" si="1">K44/K45</f>
        <v>0.36842105263157893</v>
      </c>
      <c r="L47" s="10">
        <f t="shared" si="1"/>
        <v>0.10526315789473684</v>
      </c>
      <c r="M47" s="10">
        <f t="shared" si="1"/>
        <v>0.36842105263157893</v>
      </c>
      <c r="N47" s="11" t="e">
        <f t="shared" si="1"/>
        <v>#DIV/0!</v>
      </c>
    </row>
    <row r="48" spans="2:15" x14ac:dyDescent="0.35">
      <c r="H48" s="14" t="s">
        <v>22</v>
      </c>
      <c r="I48" s="14"/>
      <c r="J48" s="19">
        <f>AVERAGE(J9:J35)</f>
        <v>79.526315789473685</v>
      </c>
      <c r="K48" s="19">
        <f t="shared" ref="K48:M48" si="2">AVERAGE(K9:K35)</f>
        <v>48.631578947368418</v>
      </c>
      <c r="L48" s="19">
        <f t="shared" si="2"/>
        <v>76.78947368421052</v>
      </c>
      <c r="M48" s="19">
        <f t="shared" si="2"/>
        <v>50.89473684210526</v>
      </c>
      <c r="N48" s="19" t="e">
        <f>AVERAGE(N9:N14)</f>
        <v>#DIV/0!</v>
      </c>
    </row>
    <row r="51" spans="10:13" x14ac:dyDescent="0.35">
      <c r="J51" s="6" t="s">
        <v>23</v>
      </c>
      <c r="K51" s="6"/>
      <c r="L51" s="6"/>
      <c r="M51" s="6"/>
    </row>
    <row r="52" spans="10:13" x14ac:dyDescent="0.35">
      <c r="J52" s="32" t="s">
        <v>15</v>
      </c>
      <c r="K52" s="32"/>
      <c r="L52" s="32"/>
      <c r="M52" s="32"/>
    </row>
  </sheetData>
  <mergeCells count="52">
    <mergeCell ref="D13:I13"/>
    <mergeCell ref="B2:M2"/>
    <mergeCell ref="C3:M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D39:I39"/>
    <mergeCell ref="H43:I43"/>
    <mergeCell ref="C42:D42"/>
    <mergeCell ref="H44:I44"/>
    <mergeCell ref="C46:D46"/>
    <mergeCell ref="J52:M52"/>
    <mergeCell ref="D40:I40"/>
    <mergeCell ref="D41:I41"/>
    <mergeCell ref="C43:E43"/>
    <mergeCell ref="H45:I45"/>
    <mergeCell ref="C44:D44"/>
    <mergeCell ref="H46:I46"/>
    <mergeCell ref="C45:D45"/>
    <mergeCell ref="H47:I47"/>
  </mergeCells>
  <phoneticPr fontId="8" type="noConversion"/>
  <pageMargins left="0.25" right="0.25" top="0.75" bottom="0.7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0"/>
  <sheetViews>
    <sheetView topLeftCell="A6" zoomScale="90" zoomScaleNormal="90" workbookViewId="0">
      <selection activeCell="R43" sqref="R4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"/>
      <c r="O2" s="2"/>
    </row>
    <row r="3" spans="2:17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</row>
    <row r="4" spans="2:17" x14ac:dyDescent="0.35">
      <c r="C4" t="s">
        <v>0</v>
      </c>
      <c r="D4" s="47" t="s">
        <v>25</v>
      </c>
      <c r="E4" s="47"/>
      <c r="F4" s="47"/>
      <c r="G4" s="47"/>
      <c r="I4" t="s">
        <v>1</v>
      </c>
      <c r="J4" s="48" t="s">
        <v>26</v>
      </c>
      <c r="K4" s="48"/>
      <c r="M4" t="s">
        <v>2</v>
      </c>
      <c r="N4" t="s">
        <v>210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8" t="s">
        <v>24</v>
      </c>
      <c r="E6" s="48"/>
      <c r="F6" s="48"/>
      <c r="G6" s="48"/>
      <c r="I6" s="33" t="s">
        <v>19</v>
      </c>
      <c r="J6" s="33"/>
      <c r="K6" s="49" t="s">
        <v>21</v>
      </c>
      <c r="L6" s="49"/>
      <c r="M6" s="49"/>
      <c r="N6" s="49"/>
      <c r="O6" s="49"/>
      <c r="P6" s="49"/>
    </row>
    <row r="7" spans="2:17" ht="11.25" customHeight="1" x14ac:dyDescent="0.35"/>
    <row r="8" spans="2:17" x14ac:dyDescent="0.35">
      <c r="B8" s="25" t="s">
        <v>4</v>
      </c>
      <c r="C8" s="26" t="s">
        <v>6</v>
      </c>
      <c r="D8" s="44" t="s">
        <v>5</v>
      </c>
      <c r="E8" s="34"/>
      <c r="F8" s="34"/>
      <c r="G8" s="34"/>
      <c r="H8" s="34"/>
      <c r="I8" s="34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7" t="s">
        <v>28</v>
      </c>
      <c r="D9" s="38" t="s">
        <v>27</v>
      </c>
      <c r="E9" s="39"/>
      <c r="F9" s="39"/>
      <c r="G9" s="39"/>
      <c r="H9" s="39"/>
      <c r="I9" s="40"/>
      <c r="J9" s="21">
        <v>84</v>
      </c>
      <c r="K9" s="21">
        <v>94</v>
      </c>
      <c r="L9" s="21">
        <v>86</v>
      </c>
      <c r="M9" s="21">
        <v>87</v>
      </c>
      <c r="N9" s="15"/>
    </row>
    <row r="10" spans="2:17" x14ac:dyDescent="0.35">
      <c r="B10" s="5">
        <f>B9+1</f>
        <v>2</v>
      </c>
      <c r="C10" s="20" t="s">
        <v>29</v>
      </c>
      <c r="D10" s="38" t="s">
        <v>38</v>
      </c>
      <c r="E10" s="39"/>
      <c r="F10" s="39"/>
      <c r="G10" s="39"/>
      <c r="H10" s="39"/>
      <c r="I10" s="40"/>
      <c r="J10" s="21">
        <v>98</v>
      </c>
      <c r="K10" s="21">
        <v>95</v>
      </c>
      <c r="L10" s="21">
        <v>90</v>
      </c>
      <c r="M10" s="21">
        <v>87</v>
      </c>
      <c r="N10" s="15"/>
    </row>
    <row r="11" spans="2:17" x14ac:dyDescent="0.35">
      <c r="B11" s="5">
        <f t="shared" ref="B11:B18" si="0">B10+1</f>
        <v>3</v>
      </c>
      <c r="C11" s="20" t="s">
        <v>30</v>
      </c>
      <c r="D11" s="38" t="s">
        <v>39</v>
      </c>
      <c r="E11" s="39"/>
      <c r="F11" s="39"/>
      <c r="G11" s="39"/>
      <c r="H11" s="39"/>
      <c r="I11" s="40"/>
      <c r="J11" s="21">
        <v>80</v>
      </c>
      <c r="K11" s="22">
        <v>0</v>
      </c>
      <c r="L11" s="21">
        <v>78</v>
      </c>
      <c r="M11" s="21">
        <v>70</v>
      </c>
      <c r="N11" s="15"/>
    </row>
    <row r="12" spans="2:17" x14ac:dyDescent="0.35">
      <c r="B12" s="5">
        <f t="shared" si="0"/>
        <v>4</v>
      </c>
      <c r="C12" s="20" t="s">
        <v>31</v>
      </c>
      <c r="D12" s="38" t="s">
        <v>40</v>
      </c>
      <c r="E12" s="39"/>
      <c r="F12" s="39"/>
      <c r="G12" s="39"/>
      <c r="H12" s="39"/>
      <c r="I12" s="40"/>
      <c r="J12" s="21">
        <v>82</v>
      </c>
      <c r="K12" s="21">
        <v>90</v>
      </c>
      <c r="L12" s="21">
        <v>89</v>
      </c>
      <c r="M12" s="21">
        <v>87</v>
      </c>
      <c r="N12" s="15"/>
    </row>
    <row r="13" spans="2:17" x14ac:dyDescent="0.35">
      <c r="B13" s="5">
        <f t="shared" si="0"/>
        <v>5</v>
      </c>
      <c r="C13" s="20" t="s">
        <v>32</v>
      </c>
      <c r="D13" s="38" t="s">
        <v>41</v>
      </c>
      <c r="E13" s="39"/>
      <c r="F13" s="39"/>
      <c r="G13" s="39"/>
      <c r="H13" s="39"/>
      <c r="I13" s="40"/>
      <c r="J13" s="22">
        <v>0</v>
      </c>
      <c r="K13" s="22">
        <v>0</v>
      </c>
      <c r="L13" s="21">
        <v>76</v>
      </c>
      <c r="M13" s="21">
        <v>74</v>
      </c>
      <c r="N13" s="15"/>
    </row>
    <row r="14" spans="2:17" x14ac:dyDescent="0.35">
      <c r="B14" s="5">
        <f t="shared" si="0"/>
        <v>6</v>
      </c>
      <c r="C14" s="20" t="s">
        <v>33</v>
      </c>
      <c r="D14" s="38" t="s">
        <v>42</v>
      </c>
      <c r="E14" s="39"/>
      <c r="F14" s="39"/>
      <c r="G14" s="39"/>
      <c r="H14" s="39"/>
      <c r="I14" s="40"/>
      <c r="J14" s="21">
        <v>80</v>
      </c>
      <c r="K14" s="21">
        <v>87</v>
      </c>
      <c r="L14" s="21">
        <v>80</v>
      </c>
      <c r="M14" s="21">
        <v>87</v>
      </c>
      <c r="N14" s="15"/>
    </row>
    <row r="15" spans="2:17" x14ac:dyDescent="0.35">
      <c r="B15" s="5">
        <f t="shared" si="0"/>
        <v>7</v>
      </c>
      <c r="C15" s="20" t="s">
        <v>34</v>
      </c>
      <c r="D15" s="38" t="s">
        <v>43</v>
      </c>
      <c r="E15" s="39"/>
      <c r="F15" s="39"/>
      <c r="G15" s="39"/>
      <c r="H15" s="39"/>
      <c r="I15" s="40"/>
      <c r="J15" s="17">
        <v>81</v>
      </c>
      <c r="K15" s="17">
        <v>90</v>
      </c>
      <c r="L15" s="17">
        <v>83</v>
      </c>
      <c r="M15" s="17">
        <v>87</v>
      </c>
      <c r="N15" s="15"/>
      <c r="O15" s="18"/>
      <c r="Q15" s="13"/>
    </row>
    <row r="16" spans="2:17" x14ac:dyDescent="0.35">
      <c r="B16" s="5">
        <f t="shared" si="0"/>
        <v>8</v>
      </c>
      <c r="C16" s="20" t="s">
        <v>35</v>
      </c>
      <c r="D16" s="38" t="s">
        <v>44</v>
      </c>
      <c r="E16" s="39"/>
      <c r="F16" s="39"/>
      <c r="G16" s="39"/>
      <c r="H16" s="39"/>
      <c r="I16" s="40"/>
      <c r="J16" s="17">
        <v>95</v>
      </c>
      <c r="K16" s="17">
        <v>95</v>
      </c>
      <c r="L16" s="17">
        <v>88</v>
      </c>
      <c r="M16" s="17">
        <v>87</v>
      </c>
      <c r="N16" s="15"/>
      <c r="O16" s="18"/>
    </row>
    <row r="17" spans="2:15" x14ac:dyDescent="0.35">
      <c r="B17" s="5">
        <f t="shared" si="0"/>
        <v>9</v>
      </c>
      <c r="C17" s="20" t="s">
        <v>36</v>
      </c>
      <c r="D17" s="38" t="s">
        <v>45</v>
      </c>
      <c r="E17" s="39"/>
      <c r="F17" s="39"/>
      <c r="G17" s="39"/>
      <c r="H17" s="39"/>
      <c r="I17" s="40"/>
      <c r="J17" s="17">
        <v>95</v>
      </c>
      <c r="K17" s="17">
        <v>93</v>
      </c>
      <c r="L17" s="17">
        <v>90</v>
      </c>
      <c r="M17" s="17">
        <v>87</v>
      </c>
      <c r="N17" s="15"/>
      <c r="O17" s="18"/>
    </row>
    <row r="18" spans="2:15" x14ac:dyDescent="0.35">
      <c r="B18" s="5">
        <f t="shared" si="0"/>
        <v>10</v>
      </c>
      <c r="C18" s="20" t="s">
        <v>37</v>
      </c>
      <c r="D18" s="38" t="s">
        <v>46</v>
      </c>
      <c r="E18" s="39"/>
      <c r="F18" s="39"/>
      <c r="G18" s="39"/>
      <c r="H18" s="39"/>
      <c r="I18" s="40"/>
      <c r="J18" s="17">
        <v>98</v>
      </c>
      <c r="K18" s="17">
        <v>93</v>
      </c>
      <c r="L18" s="17">
        <v>88</v>
      </c>
      <c r="M18" s="17">
        <v>87</v>
      </c>
      <c r="N18" s="15"/>
      <c r="O18" s="18"/>
    </row>
    <row r="19" spans="2:15" x14ac:dyDescent="0.35">
      <c r="B19" s="17"/>
      <c r="C19" s="17"/>
      <c r="D19" s="17"/>
      <c r="E19" s="15"/>
      <c r="F19" s="17"/>
      <c r="G19" s="17"/>
      <c r="H19" s="17"/>
      <c r="I19" s="15"/>
      <c r="J19" s="17"/>
      <c r="K19" s="17"/>
      <c r="L19" s="17"/>
      <c r="M19" s="17"/>
      <c r="N19" s="15"/>
      <c r="O19" s="18"/>
    </row>
    <row r="20" spans="2:15" x14ac:dyDescent="0.35">
      <c r="B20" s="17"/>
      <c r="C20" s="17"/>
      <c r="D20" s="17"/>
      <c r="E20" s="15"/>
      <c r="F20" s="17"/>
      <c r="G20" s="17"/>
      <c r="H20" s="17"/>
      <c r="I20" s="15"/>
      <c r="J20" s="17"/>
      <c r="K20" s="17"/>
      <c r="L20" s="17"/>
      <c r="M20" s="17"/>
      <c r="N20" s="15"/>
      <c r="O20" s="18"/>
    </row>
    <row r="21" spans="2:15" x14ac:dyDescent="0.35">
      <c r="B21" s="17"/>
      <c r="C21" s="17"/>
      <c r="D21" s="17"/>
      <c r="E21" s="15"/>
      <c r="F21" s="17"/>
      <c r="G21" s="17"/>
      <c r="H21" s="17"/>
      <c r="I21" s="15"/>
      <c r="J21" s="17"/>
      <c r="K21" s="17"/>
      <c r="L21" s="17"/>
      <c r="M21" s="17"/>
      <c r="N21" s="15"/>
      <c r="O21" s="18"/>
    </row>
    <row r="22" spans="2:15" x14ac:dyDescent="0.35">
      <c r="B22" s="17"/>
      <c r="C22" s="17"/>
      <c r="D22" s="17"/>
      <c r="E22" s="15"/>
      <c r="F22" s="17"/>
      <c r="G22" s="17"/>
      <c r="H22" s="17"/>
      <c r="I22" s="15"/>
      <c r="J22" s="17"/>
      <c r="K22" s="17"/>
      <c r="L22" s="17"/>
      <c r="M22" s="17"/>
      <c r="N22" s="15"/>
      <c r="O22" s="18"/>
    </row>
    <row r="23" spans="2:15" x14ac:dyDescent="0.35">
      <c r="B23" s="17"/>
      <c r="C23" s="17"/>
      <c r="D23" s="17"/>
      <c r="E23" s="15"/>
      <c r="F23" s="17"/>
      <c r="G23" s="17"/>
      <c r="H23" s="17"/>
      <c r="I23" s="15"/>
      <c r="J23" s="17"/>
      <c r="K23" s="17"/>
      <c r="L23" s="17"/>
      <c r="M23" s="17"/>
      <c r="N23" s="15"/>
      <c r="O23" s="18"/>
    </row>
    <row r="24" spans="2:15" x14ac:dyDescent="0.35">
      <c r="B24" s="17"/>
      <c r="C24" s="17"/>
      <c r="D24" s="17"/>
      <c r="E24" s="15"/>
      <c r="F24" s="17"/>
      <c r="G24" s="17"/>
      <c r="H24" s="17"/>
      <c r="I24" s="15"/>
      <c r="J24" s="17"/>
      <c r="K24" s="17"/>
      <c r="L24" s="17"/>
      <c r="M24" s="17"/>
      <c r="N24" s="15"/>
      <c r="O24" s="18"/>
    </row>
    <row r="25" spans="2:15" x14ac:dyDescent="0.35">
      <c r="B25" s="17"/>
      <c r="C25" s="17"/>
      <c r="D25" s="17"/>
      <c r="E25" s="15"/>
      <c r="F25" s="17"/>
      <c r="G25" s="17"/>
      <c r="H25" s="17"/>
      <c r="I25" s="15"/>
      <c r="J25" s="17"/>
      <c r="K25" s="17"/>
      <c r="L25" s="17"/>
      <c r="M25" s="17"/>
      <c r="N25" s="15"/>
      <c r="O25" s="18"/>
    </row>
    <row r="26" spans="2:15" x14ac:dyDescent="0.35">
      <c r="B26" s="17"/>
      <c r="C26" s="17"/>
      <c r="D26" s="17"/>
      <c r="E26" s="15"/>
      <c r="F26" s="17"/>
      <c r="G26" s="17"/>
      <c r="H26" s="17"/>
      <c r="I26" s="15"/>
      <c r="J26" s="17"/>
      <c r="K26" s="17"/>
      <c r="L26" s="17"/>
      <c r="M26" s="17"/>
      <c r="N26" s="15"/>
      <c r="O26" s="18"/>
    </row>
    <row r="27" spans="2:15" x14ac:dyDescent="0.35">
      <c r="B27" s="17"/>
      <c r="C27" s="17"/>
      <c r="D27" s="17"/>
      <c r="E27" s="15"/>
      <c r="F27" s="17"/>
      <c r="G27" s="17"/>
      <c r="H27" s="17"/>
      <c r="I27" s="15"/>
      <c r="J27" s="17"/>
      <c r="K27" s="17"/>
      <c r="L27" s="17"/>
      <c r="M27" s="17"/>
      <c r="N27" s="15"/>
      <c r="O27" s="18"/>
    </row>
    <row r="28" spans="2:15" x14ac:dyDescent="0.35">
      <c r="B28" s="17"/>
      <c r="C28" s="17"/>
      <c r="D28" s="17"/>
      <c r="E28" s="15"/>
      <c r="F28" s="17"/>
      <c r="G28" s="17"/>
      <c r="H28" s="17"/>
      <c r="I28" s="15"/>
      <c r="J28" s="17"/>
      <c r="K28" s="17"/>
      <c r="L28" s="17"/>
      <c r="M28" s="17"/>
      <c r="N28" s="15"/>
      <c r="O28" s="18"/>
    </row>
    <row r="29" spans="2:15" x14ac:dyDescent="0.35">
      <c r="B29" s="17"/>
      <c r="C29" s="17"/>
      <c r="D29" s="17"/>
      <c r="E29" s="15"/>
      <c r="F29" s="17"/>
      <c r="G29" s="17"/>
      <c r="H29" s="17"/>
      <c r="I29" s="15"/>
      <c r="J29" s="17"/>
      <c r="K29" s="17"/>
      <c r="L29" s="17"/>
      <c r="M29" s="17"/>
      <c r="N29" s="15"/>
      <c r="O29" s="18"/>
    </row>
    <row r="30" spans="2:15" x14ac:dyDescent="0.35">
      <c r="B30" s="17"/>
      <c r="C30" s="17"/>
      <c r="D30" s="17"/>
      <c r="E30" s="15"/>
      <c r="F30" s="17"/>
      <c r="G30" s="17"/>
      <c r="H30" s="17"/>
      <c r="I30" s="15"/>
      <c r="J30" s="17"/>
      <c r="K30" s="17"/>
      <c r="L30" s="17"/>
      <c r="M30" s="17"/>
      <c r="N30" s="15"/>
      <c r="O30" s="18"/>
    </row>
    <row r="31" spans="2:15" x14ac:dyDescent="0.35">
      <c r="B31" s="17"/>
      <c r="C31" s="17"/>
      <c r="D31" s="17"/>
      <c r="E31" s="15"/>
      <c r="F31" s="17"/>
      <c r="G31" s="17"/>
      <c r="H31" s="17"/>
      <c r="I31" s="15"/>
      <c r="J31" s="17"/>
      <c r="K31" s="17"/>
      <c r="L31" s="17"/>
      <c r="M31" s="17"/>
      <c r="N31" s="15"/>
      <c r="O31" s="18"/>
    </row>
    <row r="32" spans="2:15" x14ac:dyDescent="0.35">
      <c r="B32" s="17"/>
      <c r="C32" s="17"/>
      <c r="D32" s="17"/>
      <c r="E32" s="15"/>
      <c r="F32" s="17"/>
      <c r="G32" s="17"/>
      <c r="H32" s="17"/>
      <c r="I32" s="15"/>
      <c r="J32" s="17"/>
      <c r="K32" s="17"/>
      <c r="L32" s="17"/>
      <c r="M32" s="17"/>
      <c r="N32" s="15"/>
      <c r="O32" s="18"/>
    </row>
    <row r="33" spans="2:15" x14ac:dyDescent="0.35">
      <c r="B33" s="17"/>
      <c r="C33" s="17"/>
      <c r="D33" s="17"/>
      <c r="E33" s="15"/>
      <c r="F33" s="17"/>
      <c r="G33" s="17"/>
      <c r="H33" s="17"/>
      <c r="I33" s="15"/>
      <c r="J33" s="17"/>
      <c r="K33" s="17"/>
      <c r="L33" s="17"/>
      <c r="M33" s="17"/>
      <c r="N33" s="15"/>
      <c r="O33" s="18"/>
    </row>
    <row r="34" spans="2:15" x14ac:dyDescent="0.35">
      <c r="B34" s="17"/>
      <c r="C34" s="17"/>
      <c r="D34" s="17"/>
      <c r="E34" s="15"/>
      <c r="F34" s="17"/>
      <c r="G34" s="17"/>
      <c r="H34" s="17"/>
      <c r="I34" s="15"/>
      <c r="J34" s="17"/>
      <c r="K34" s="17"/>
      <c r="L34" s="17"/>
      <c r="M34" s="17"/>
      <c r="N34" s="15"/>
      <c r="O34" s="18"/>
    </row>
    <row r="35" spans="2:15" x14ac:dyDescent="0.35">
      <c r="B35" s="17"/>
      <c r="C35" s="17"/>
      <c r="D35" s="17"/>
      <c r="E35" s="15"/>
      <c r="F35" s="17"/>
      <c r="G35" s="17"/>
      <c r="H35" s="17"/>
      <c r="I35" s="15"/>
      <c r="J35" s="17"/>
      <c r="K35" s="17"/>
      <c r="L35" s="17"/>
      <c r="M35" s="17"/>
      <c r="N35" s="15"/>
      <c r="O35" s="18"/>
    </row>
    <row r="36" spans="2:15" x14ac:dyDescent="0.35">
      <c r="B36" s="17"/>
      <c r="C36" s="17"/>
      <c r="D36" s="17"/>
      <c r="E36" s="15"/>
      <c r="F36" s="17"/>
      <c r="G36" s="17"/>
      <c r="H36" s="17"/>
      <c r="I36" s="15"/>
      <c r="J36" s="3"/>
      <c r="K36" s="3"/>
      <c r="L36" s="3"/>
      <c r="M36" s="3"/>
      <c r="N36" s="15"/>
      <c r="O36" s="18"/>
    </row>
    <row r="37" spans="2:15" x14ac:dyDescent="0.35">
      <c r="B37" s="17"/>
      <c r="C37" s="17"/>
      <c r="D37" s="17"/>
      <c r="E37" s="15"/>
      <c r="F37" s="17"/>
      <c r="G37" s="17"/>
      <c r="H37" s="17"/>
      <c r="I37" s="15"/>
      <c r="J37" s="3"/>
      <c r="K37" s="3"/>
      <c r="L37" s="3"/>
      <c r="M37" s="3"/>
      <c r="N37" s="15"/>
      <c r="O37" s="18"/>
    </row>
    <row r="38" spans="2:15" x14ac:dyDescent="0.35">
      <c r="B38" s="17"/>
      <c r="C38" s="17"/>
      <c r="D38" s="17"/>
      <c r="E38" s="15"/>
      <c r="F38" s="17"/>
      <c r="G38" s="17"/>
      <c r="H38" s="17"/>
      <c r="I38" s="15"/>
      <c r="J38" s="3"/>
      <c r="K38" s="3"/>
      <c r="L38" s="3"/>
      <c r="M38" s="3"/>
      <c r="N38" s="15"/>
      <c r="O38" s="18"/>
    </row>
    <row r="39" spans="2:15" x14ac:dyDescent="0.35">
      <c r="B39" s="17"/>
      <c r="C39" s="17"/>
      <c r="D39" s="17"/>
      <c r="E39" s="15"/>
      <c r="F39" s="17"/>
      <c r="G39" s="17"/>
      <c r="H39" s="17"/>
      <c r="I39" s="15"/>
      <c r="J39" s="3"/>
      <c r="K39" s="3"/>
      <c r="L39" s="3"/>
      <c r="M39" s="3"/>
      <c r="N39" s="15"/>
      <c r="O39" s="18"/>
    </row>
    <row r="40" spans="2:15" x14ac:dyDescent="0.35">
      <c r="B40" s="17"/>
      <c r="C40" s="17"/>
      <c r="D40" s="17"/>
      <c r="E40" s="15"/>
      <c r="F40" s="17"/>
      <c r="G40" s="17"/>
      <c r="H40" s="17"/>
      <c r="I40" s="15"/>
    </row>
    <row r="41" spans="2:15" x14ac:dyDescent="0.35">
      <c r="C41" s="33"/>
      <c r="D41" s="33"/>
      <c r="E41" s="1"/>
      <c r="H41" s="34" t="s">
        <v>16</v>
      </c>
      <c r="I41" s="34"/>
      <c r="J41" s="3">
        <f>COUNTIF(J9:J39,"&gt;=70")</f>
        <v>9</v>
      </c>
      <c r="K41" s="3">
        <f>COUNTIF(K9:K39,"&gt;=70")</f>
        <v>8</v>
      </c>
      <c r="L41" s="3">
        <f>COUNTIF(L9:L39,"&gt;=70")</f>
        <v>10</v>
      </c>
      <c r="M41" s="3">
        <f>COUNTIF(M9:M39,"&gt;=70")</f>
        <v>10</v>
      </c>
      <c r="N41" s="12">
        <f>COUNTIF(N9:N39,"&gt;=70")</f>
        <v>0</v>
      </c>
    </row>
    <row r="42" spans="2:15" x14ac:dyDescent="0.35">
      <c r="C42" s="33"/>
      <c r="D42" s="33"/>
      <c r="E42" s="7"/>
      <c r="H42" s="34" t="s">
        <v>17</v>
      </c>
      <c r="I42" s="34"/>
      <c r="J42" s="3">
        <f>COUNTIF(J9:J40,"&lt;70")</f>
        <v>1</v>
      </c>
      <c r="K42" s="3">
        <f>COUNTIF(K9:K40,"&lt;70")</f>
        <v>2</v>
      </c>
      <c r="L42" s="3">
        <f>COUNTIF(L9:L40,"&lt;70")</f>
        <v>0</v>
      </c>
      <c r="M42" s="3">
        <f>COUNTIF(M9:M40,"&lt;70")</f>
        <v>0</v>
      </c>
      <c r="N42" s="16">
        <f>COUNTIF(N9:N40,"&lt;70")</f>
        <v>0</v>
      </c>
    </row>
    <row r="43" spans="2:15" x14ac:dyDescent="0.35">
      <c r="C43" s="33"/>
      <c r="D43" s="33"/>
      <c r="E43" s="33"/>
      <c r="H43" s="34" t="s">
        <v>18</v>
      </c>
      <c r="I43" s="34"/>
      <c r="J43" s="3">
        <f>COUNT(J9:J39)</f>
        <v>10</v>
      </c>
      <c r="K43" s="3">
        <f>COUNT(K9:K39)</f>
        <v>10</v>
      </c>
      <c r="L43" s="3">
        <f>COUNT(L9:L39)</f>
        <v>10</v>
      </c>
      <c r="M43" s="3">
        <f>COUNT(M9:M39)</f>
        <v>10</v>
      </c>
      <c r="N43" s="12">
        <f>COUNT(N9:N39)</f>
        <v>0</v>
      </c>
    </row>
    <row r="44" spans="2:15" x14ac:dyDescent="0.35">
      <c r="C44" s="33"/>
      <c r="D44" s="33"/>
      <c r="E44" s="1"/>
      <c r="H44" s="31" t="s">
        <v>13</v>
      </c>
      <c r="I44" s="31"/>
      <c r="J44" s="8">
        <f>J41/J43</f>
        <v>0.9</v>
      </c>
      <c r="K44" s="10">
        <f t="shared" ref="K44:N44" si="1">K41/K43</f>
        <v>0.8</v>
      </c>
      <c r="L44" s="10">
        <f t="shared" si="1"/>
        <v>1</v>
      </c>
      <c r="M44" s="10">
        <f t="shared" si="1"/>
        <v>1</v>
      </c>
      <c r="N44" s="11" t="e">
        <f t="shared" si="1"/>
        <v>#DIV/0!</v>
      </c>
    </row>
    <row r="45" spans="2:15" x14ac:dyDescent="0.35">
      <c r="C45" s="33"/>
      <c r="D45" s="33"/>
      <c r="E45" s="1"/>
      <c r="H45" s="31" t="s">
        <v>14</v>
      </c>
      <c r="I45" s="31"/>
      <c r="J45" s="8">
        <f>J42/J43</f>
        <v>0.1</v>
      </c>
      <c r="K45" s="8">
        <f t="shared" ref="K45:M45" si="2">K42/K43</f>
        <v>0.2</v>
      </c>
      <c r="L45" s="10">
        <f t="shared" si="2"/>
        <v>0</v>
      </c>
      <c r="M45" s="10">
        <f t="shared" si="2"/>
        <v>0</v>
      </c>
      <c r="N45" s="11" t="e">
        <f t="shared" ref="N45" si="3">N42/N43</f>
        <v>#DIV/0!</v>
      </c>
    </row>
    <row r="46" spans="2:15" x14ac:dyDescent="0.35">
      <c r="C46" s="33"/>
      <c r="D46" s="33"/>
      <c r="E46" s="7"/>
      <c r="H46" s="14" t="s">
        <v>22</v>
      </c>
      <c r="I46" s="14"/>
      <c r="J46" s="19">
        <f>AVERAGE(J9:J18)</f>
        <v>79.3</v>
      </c>
      <c r="K46" s="19">
        <f t="shared" ref="K46:M46" si="4">AVERAGE(K9:K18)</f>
        <v>73.7</v>
      </c>
      <c r="L46" s="19">
        <f t="shared" si="4"/>
        <v>84.8</v>
      </c>
      <c r="M46" s="19">
        <f t="shared" si="4"/>
        <v>84</v>
      </c>
      <c r="N46" s="19" t="e">
        <f t="shared" ref="N46" si="5">AVERAGE(N9:N14)</f>
        <v>#DIV/0!</v>
      </c>
    </row>
    <row r="47" spans="2:15" x14ac:dyDescent="0.35">
      <c r="C47" s="1"/>
      <c r="D47" s="1"/>
      <c r="E47" s="7"/>
    </row>
    <row r="49" spans="10:13" x14ac:dyDescent="0.35">
      <c r="J49" s="6" t="s">
        <v>23</v>
      </c>
      <c r="K49" s="6"/>
      <c r="L49" s="6"/>
      <c r="M49" s="6"/>
    </row>
    <row r="50" spans="10:13" x14ac:dyDescent="0.35">
      <c r="J50" s="32" t="s">
        <v>15</v>
      </c>
      <c r="K50" s="32"/>
      <c r="L50" s="32"/>
      <c r="M50" s="32"/>
    </row>
  </sheetData>
  <sortState xmlns:xlrd2="http://schemas.microsoft.com/office/spreadsheetml/2017/richdata2" ref="D9:I32">
    <sortCondition ref="D9:D32"/>
  </sortState>
  <mergeCells count="30">
    <mergeCell ref="D17:I17"/>
    <mergeCell ref="D18:I18"/>
    <mergeCell ref="C41:D41"/>
    <mergeCell ref="B2:M2"/>
    <mergeCell ref="J4:K4"/>
    <mergeCell ref="D6:G6"/>
    <mergeCell ref="D8:I8"/>
    <mergeCell ref="D9:I9"/>
    <mergeCell ref="D10:I10"/>
    <mergeCell ref="D11:I11"/>
    <mergeCell ref="D12:I12"/>
    <mergeCell ref="D13:I13"/>
    <mergeCell ref="D14:I14"/>
    <mergeCell ref="K6:P6"/>
    <mergeCell ref="J50:M50"/>
    <mergeCell ref="C42:D42"/>
    <mergeCell ref="I6:J6"/>
    <mergeCell ref="C3:M3"/>
    <mergeCell ref="C45:D45"/>
    <mergeCell ref="C46:D46"/>
    <mergeCell ref="C44:D44"/>
    <mergeCell ref="C43:E43"/>
    <mergeCell ref="H41:I41"/>
    <mergeCell ref="H42:I42"/>
    <mergeCell ref="H43:I43"/>
    <mergeCell ref="H44:I44"/>
    <mergeCell ref="H45:I45"/>
    <mergeCell ref="D4:G4"/>
    <mergeCell ref="D15:I15"/>
    <mergeCell ref="D16:I16"/>
  </mergeCells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009D-DA35-491B-A11A-197D913D06F0}">
  <dimension ref="B2:Q48"/>
  <sheetViews>
    <sheetView topLeftCell="A31" zoomScale="90" zoomScaleNormal="90" workbookViewId="0">
      <selection activeCell="Q46" sqref="Q4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3" width="6.453125" customWidth="1"/>
    <col min="14" max="14" width="7.453125" customWidth="1"/>
    <col min="15" max="16" width="5.7265625" customWidth="1"/>
  </cols>
  <sheetData>
    <row r="2" spans="2:17" ht="15.5" x14ac:dyDescent="0.3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2"/>
      <c r="O2" s="2"/>
    </row>
    <row r="3" spans="2:17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</row>
    <row r="4" spans="2:17" x14ac:dyDescent="0.35">
      <c r="C4" t="s">
        <v>0</v>
      </c>
      <c r="D4" s="47" t="s">
        <v>47</v>
      </c>
      <c r="E4" s="47"/>
      <c r="F4" s="47"/>
      <c r="G4" s="47"/>
      <c r="I4" t="s">
        <v>1</v>
      </c>
      <c r="J4" s="48" t="s">
        <v>26</v>
      </c>
      <c r="K4" s="48"/>
      <c r="M4" t="s">
        <v>2</v>
      </c>
      <c r="N4" t="s">
        <v>210</v>
      </c>
    </row>
    <row r="5" spans="2:17" ht="6.75" customHeight="1" x14ac:dyDescent="0.35">
      <c r="D5" s="4"/>
      <c r="E5" s="4"/>
      <c r="F5" s="4"/>
      <c r="G5" s="4"/>
    </row>
    <row r="6" spans="2:17" x14ac:dyDescent="0.35">
      <c r="C6" t="s">
        <v>3</v>
      </c>
      <c r="D6" s="48" t="s">
        <v>24</v>
      </c>
      <c r="E6" s="48"/>
      <c r="F6" s="48"/>
      <c r="G6" s="48"/>
      <c r="I6" s="33" t="s">
        <v>19</v>
      </c>
      <c r="J6" s="33"/>
      <c r="K6" s="49" t="s">
        <v>21</v>
      </c>
      <c r="L6" s="49"/>
      <c r="M6" s="49"/>
      <c r="N6" s="49"/>
      <c r="O6" s="49"/>
      <c r="P6" s="49"/>
    </row>
    <row r="7" spans="2:17" ht="11.25" customHeight="1" x14ac:dyDescent="0.35"/>
    <row r="8" spans="2:17" x14ac:dyDescent="0.35">
      <c r="B8" s="25" t="s">
        <v>4</v>
      </c>
      <c r="C8" s="26" t="s">
        <v>6</v>
      </c>
      <c r="D8" s="44" t="s">
        <v>5</v>
      </c>
      <c r="E8" s="34"/>
      <c r="F8" s="34"/>
      <c r="G8" s="34"/>
      <c r="H8" s="34"/>
      <c r="I8" s="34"/>
      <c r="J8" s="3" t="s">
        <v>7</v>
      </c>
      <c r="K8" s="3" t="s">
        <v>10</v>
      </c>
      <c r="L8" s="3" t="s">
        <v>11</v>
      </c>
      <c r="M8" s="3" t="s">
        <v>12</v>
      </c>
      <c r="N8" s="9" t="s">
        <v>20</v>
      </c>
    </row>
    <row r="9" spans="2:17" x14ac:dyDescent="0.35">
      <c r="B9" s="5">
        <v>1</v>
      </c>
      <c r="C9" s="27" t="s">
        <v>28</v>
      </c>
      <c r="D9" s="38" t="s">
        <v>27</v>
      </c>
      <c r="E9" s="39"/>
      <c r="F9" s="39"/>
      <c r="G9" s="39"/>
      <c r="H9" s="39"/>
      <c r="I9" s="40"/>
      <c r="J9" s="21">
        <v>93</v>
      </c>
      <c r="K9" s="21">
        <v>85</v>
      </c>
      <c r="L9" s="21">
        <v>88</v>
      </c>
      <c r="M9" s="21">
        <v>85</v>
      </c>
      <c r="N9" s="15"/>
    </row>
    <row r="10" spans="2:17" x14ac:dyDescent="0.35">
      <c r="B10" s="5">
        <f>B9+1</f>
        <v>2</v>
      </c>
      <c r="C10" s="20" t="s">
        <v>29</v>
      </c>
      <c r="D10" s="38" t="s">
        <v>38</v>
      </c>
      <c r="E10" s="39"/>
      <c r="F10" s="39"/>
      <c r="G10" s="39"/>
      <c r="H10" s="39"/>
      <c r="I10" s="40"/>
      <c r="J10" s="21">
        <v>95</v>
      </c>
      <c r="K10" s="21">
        <v>100</v>
      </c>
      <c r="L10" s="21">
        <v>86</v>
      </c>
      <c r="M10" s="21">
        <v>85</v>
      </c>
      <c r="N10" s="15"/>
    </row>
    <row r="11" spans="2:17" x14ac:dyDescent="0.35">
      <c r="B11" s="5">
        <v>3</v>
      </c>
      <c r="C11" s="20" t="s">
        <v>31</v>
      </c>
      <c r="D11" s="38" t="s">
        <v>40</v>
      </c>
      <c r="E11" s="39"/>
      <c r="F11" s="39"/>
      <c r="G11" s="39"/>
      <c r="H11" s="39"/>
      <c r="I11" s="40"/>
      <c r="J11" s="21">
        <v>92</v>
      </c>
      <c r="K11" s="21">
        <v>100</v>
      </c>
      <c r="L11" s="21">
        <v>88</v>
      </c>
      <c r="M11" s="21">
        <v>85</v>
      </c>
      <c r="N11" s="15"/>
    </row>
    <row r="12" spans="2:17" x14ac:dyDescent="0.35">
      <c r="B12" s="5">
        <v>4</v>
      </c>
      <c r="C12" s="20" t="s">
        <v>33</v>
      </c>
      <c r="D12" s="38" t="s">
        <v>42</v>
      </c>
      <c r="E12" s="39"/>
      <c r="F12" s="39"/>
      <c r="G12" s="39"/>
      <c r="H12" s="39"/>
      <c r="I12" s="40"/>
      <c r="J12" s="21">
        <v>92</v>
      </c>
      <c r="K12" s="21">
        <v>100</v>
      </c>
      <c r="L12" s="21">
        <v>86</v>
      </c>
      <c r="M12" s="21">
        <v>85</v>
      </c>
      <c r="N12" s="15"/>
    </row>
    <row r="13" spans="2:17" x14ac:dyDescent="0.35">
      <c r="B13" s="5">
        <v>5</v>
      </c>
      <c r="C13" s="20" t="s">
        <v>34</v>
      </c>
      <c r="D13" s="38" t="s">
        <v>43</v>
      </c>
      <c r="E13" s="39"/>
      <c r="F13" s="39"/>
      <c r="G13" s="39"/>
      <c r="H13" s="39"/>
      <c r="I13" s="40"/>
      <c r="J13" s="17">
        <v>90</v>
      </c>
      <c r="K13" s="17">
        <v>95</v>
      </c>
      <c r="L13" s="17">
        <v>88</v>
      </c>
      <c r="M13" s="17">
        <v>85</v>
      </c>
      <c r="N13" s="15"/>
      <c r="O13" s="18"/>
      <c r="Q13" s="13"/>
    </row>
    <row r="14" spans="2:17" x14ac:dyDescent="0.35">
      <c r="B14" s="5">
        <v>6</v>
      </c>
      <c r="C14" s="20" t="s">
        <v>35</v>
      </c>
      <c r="D14" s="38" t="s">
        <v>44</v>
      </c>
      <c r="E14" s="39"/>
      <c r="F14" s="39"/>
      <c r="G14" s="39"/>
      <c r="H14" s="39"/>
      <c r="I14" s="40"/>
      <c r="J14" s="17">
        <v>95</v>
      </c>
      <c r="K14" s="17">
        <v>100</v>
      </c>
      <c r="L14" s="17">
        <v>86</v>
      </c>
      <c r="M14" s="17">
        <v>85</v>
      </c>
      <c r="N14" s="15"/>
      <c r="O14" s="18"/>
    </row>
    <row r="15" spans="2:17" x14ac:dyDescent="0.35">
      <c r="B15" s="5">
        <v>7</v>
      </c>
      <c r="C15" s="20" t="s">
        <v>36</v>
      </c>
      <c r="D15" s="38" t="s">
        <v>45</v>
      </c>
      <c r="E15" s="39"/>
      <c r="F15" s="39"/>
      <c r="G15" s="39"/>
      <c r="H15" s="39"/>
      <c r="I15" s="40"/>
      <c r="J15" s="17">
        <v>95</v>
      </c>
      <c r="K15" s="17">
        <v>100</v>
      </c>
      <c r="L15" s="17">
        <v>86</v>
      </c>
      <c r="M15" s="17">
        <v>85</v>
      </c>
      <c r="N15" s="15"/>
      <c r="O15" s="18"/>
    </row>
    <row r="16" spans="2:17" x14ac:dyDescent="0.35">
      <c r="B16" s="5">
        <v>8</v>
      </c>
      <c r="C16" s="20" t="s">
        <v>37</v>
      </c>
      <c r="D16" s="38" t="s">
        <v>46</v>
      </c>
      <c r="E16" s="39"/>
      <c r="F16" s="39"/>
      <c r="G16" s="39"/>
      <c r="H16" s="39"/>
      <c r="I16" s="40"/>
      <c r="J16" s="17">
        <v>95</v>
      </c>
      <c r="K16" s="17">
        <v>90</v>
      </c>
      <c r="L16" s="17">
        <v>86</v>
      </c>
      <c r="M16" s="17">
        <v>85</v>
      </c>
      <c r="N16" s="15"/>
      <c r="O16" s="18"/>
    </row>
    <row r="17" spans="2:15" x14ac:dyDescent="0.35">
      <c r="B17" s="24"/>
      <c r="C17" s="20"/>
      <c r="D17" s="35"/>
      <c r="E17" s="36"/>
      <c r="F17" s="36"/>
      <c r="G17" s="36"/>
      <c r="H17" s="36"/>
      <c r="I17" s="37"/>
      <c r="J17" s="17"/>
      <c r="K17" s="17"/>
      <c r="L17" s="17"/>
      <c r="M17" s="17"/>
      <c r="N17" s="15"/>
      <c r="O17" s="18"/>
    </row>
    <row r="18" spans="2:15" x14ac:dyDescent="0.35">
      <c r="B18" s="24"/>
      <c r="C18" s="17"/>
      <c r="D18" s="35"/>
      <c r="E18" s="36"/>
      <c r="F18" s="36"/>
      <c r="G18" s="36"/>
      <c r="H18" s="36"/>
      <c r="I18" s="37"/>
      <c r="J18" s="17"/>
      <c r="K18" s="17"/>
      <c r="L18" s="17"/>
      <c r="M18" s="17"/>
      <c r="N18" s="15"/>
      <c r="O18" s="18"/>
    </row>
    <row r="19" spans="2:15" x14ac:dyDescent="0.35">
      <c r="B19" s="24"/>
      <c r="C19" s="17"/>
      <c r="D19" s="35"/>
      <c r="E19" s="36"/>
      <c r="F19" s="36"/>
      <c r="G19" s="36"/>
      <c r="H19" s="36"/>
      <c r="I19" s="37"/>
      <c r="J19" s="17"/>
      <c r="K19" s="17"/>
      <c r="L19" s="17"/>
      <c r="M19" s="17"/>
      <c r="N19" s="15"/>
      <c r="O19" s="18"/>
    </row>
    <row r="20" spans="2:15" x14ac:dyDescent="0.35">
      <c r="B20" s="24"/>
      <c r="C20" s="17"/>
      <c r="D20" s="35"/>
      <c r="E20" s="36"/>
      <c r="F20" s="36"/>
      <c r="G20" s="36"/>
      <c r="H20" s="36"/>
      <c r="I20" s="37"/>
      <c r="J20" s="17"/>
      <c r="K20" s="17"/>
      <c r="L20" s="17"/>
      <c r="M20" s="17"/>
      <c r="N20" s="15"/>
      <c r="O20" s="18"/>
    </row>
    <row r="21" spans="2:15" x14ac:dyDescent="0.35">
      <c r="B21" s="24"/>
      <c r="C21" s="17"/>
      <c r="D21" s="35"/>
      <c r="E21" s="36"/>
      <c r="F21" s="36"/>
      <c r="G21" s="36"/>
      <c r="H21" s="36"/>
      <c r="I21" s="37"/>
      <c r="J21" s="17"/>
      <c r="K21" s="17"/>
      <c r="L21" s="17"/>
      <c r="M21" s="17"/>
      <c r="N21" s="15"/>
      <c r="O21" s="18"/>
    </row>
    <row r="22" spans="2:15" x14ac:dyDescent="0.35">
      <c r="B22" s="24"/>
      <c r="C22" s="17"/>
      <c r="D22" s="35"/>
      <c r="E22" s="36"/>
      <c r="F22" s="36"/>
      <c r="G22" s="36"/>
      <c r="H22" s="36"/>
      <c r="I22" s="37"/>
      <c r="J22" s="17"/>
      <c r="K22" s="17"/>
      <c r="L22" s="17"/>
      <c r="M22" s="17"/>
      <c r="N22" s="15"/>
      <c r="O22" s="18"/>
    </row>
    <row r="23" spans="2:15" x14ac:dyDescent="0.35">
      <c r="B23" s="24"/>
      <c r="C23" s="17"/>
      <c r="D23" s="35"/>
      <c r="E23" s="36"/>
      <c r="F23" s="36"/>
      <c r="G23" s="36"/>
      <c r="H23" s="36"/>
      <c r="I23" s="37"/>
      <c r="J23" s="17"/>
      <c r="K23" s="17"/>
      <c r="L23" s="17"/>
      <c r="M23" s="17"/>
      <c r="N23" s="15"/>
      <c r="O23" s="18"/>
    </row>
    <row r="24" spans="2:15" x14ac:dyDescent="0.35">
      <c r="B24" s="24"/>
      <c r="C24" s="17"/>
      <c r="D24" s="35"/>
      <c r="E24" s="36"/>
      <c r="F24" s="36"/>
      <c r="G24" s="36"/>
      <c r="H24" s="36"/>
      <c r="I24" s="37"/>
      <c r="J24" s="17"/>
      <c r="K24" s="17"/>
      <c r="L24" s="17"/>
      <c r="M24" s="17"/>
      <c r="N24" s="15"/>
      <c r="O24" s="18"/>
    </row>
    <row r="25" spans="2:15" x14ac:dyDescent="0.35">
      <c r="B25" s="24"/>
      <c r="C25" s="17"/>
      <c r="D25" s="35"/>
      <c r="E25" s="36"/>
      <c r="F25" s="36"/>
      <c r="G25" s="36"/>
      <c r="H25" s="36"/>
      <c r="I25" s="37"/>
      <c r="J25" s="17"/>
      <c r="K25" s="17"/>
      <c r="L25" s="17"/>
      <c r="M25" s="17"/>
      <c r="N25" s="15"/>
      <c r="O25" s="18"/>
    </row>
    <row r="26" spans="2:15" x14ac:dyDescent="0.35">
      <c r="B26" s="24"/>
      <c r="C26" s="17"/>
      <c r="D26" s="35"/>
      <c r="E26" s="36"/>
      <c r="F26" s="36"/>
      <c r="G26" s="36"/>
      <c r="H26" s="36"/>
      <c r="I26" s="37"/>
      <c r="J26" s="17"/>
      <c r="K26" s="17"/>
      <c r="L26" s="17"/>
      <c r="M26" s="17"/>
      <c r="N26" s="15"/>
      <c r="O26" s="18"/>
    </row>
    <row r="27" spans="2:15" x14ac:dyDescent="0.35">
      <c r="B27" s="24"/>
      <c r="C27" s="17"/>
      <c r="D27" s="35"/>
      <c r="E27" s="36"/>
      <c r="F27" s="36"/>
      <c r="G27" s="36"/>
      <c r="H27" s="36"/>
      <c r="I27" s="37"/>
      <c r="J27" s="17"/>
      <c r="K27" s="17"/>
      <c r="L27" s="17"/>
      <c r="M27" s="17"/>
      <c r="N27" s="15"/>
      <c r="O27" s="18"/>
    </row>
    <row r="28" spans="2:15" x14ac:dyDescent="0.35">
      <c r="B28" s="24"/>
      <c r="C28" s="17"/>
      <c r="D28" s="35"/>
      <c r="E28" s="36"/>
      <c r="F28" s="36"/>
      <c r="G28" s="36"/>
      <c r="H28" s="36"/>
      <c r="I28" s="37"/>
      <c r="J28" s="17"/>
      <c r="K28" s="17"/>
      <c r="L28" s="17"/>
      <c r="M28" s="17"/>
      <c r="N28" s="15"/>
      <c r="O28" s="18"/>
    </row>
    <row r="29" spans="2:15" x14ac:dyDescent="0.35">
      <c r="B29" s="24"/>
      <c r="C29" s="17"/>
      <c r="D29" s="35"/>
      <c r="E29" s="36"/>
      <c r="F29" s="36"/>
      <c r="G29" s="36"/>
      <c r="H29" s="36"/>
      <c r="I29" s="37"/>
      <c r="J29" s="17"/>
      <c r="K29" s="17"/>
      <c r="L29" s="17"/>
      <c r="M29" s="17"/>
      <c r="N29" s="15"/>
      <c r="O29" s="18"/>
    </row>
    <row r="30" spans="2:15" x14ac:dyDescent="0.35">
      <c r="B30" s="24"/>
      <c r="C30" s="17"/>
      <c r="D30" s="35"/>
      <c r="E30" s="36"/>
      <c r="F30" s="36"/>
      <c r="G30" s="36"/>
      <c r="H30" s="36"/>
      <c r="I30" s="37"/>
      <c r="J30" s="17"/>
      <c r="K30" s="17"/>
      <c r="L30" s="17"/>
      <c r="M30" s="17"/>
      <c r="N30" s="15"/>
      <c r="O30" s="18"/>
    </row>
    <row r="31" spans="2:15" x14ac:dyDescent="0.35">
      <c r="B31" s="24"/>
      <c r="C31" s="17"/>
      <c r="D31" s="35"/>
      <c r="E31" s="36"/>
      <c r="F31" s="36"/>
      <c r="G31" s="36"/>
      <c r="H31" s="36"/>
      <c r="I31" s="37"/>
      <c r="J31" s="17"/>
      <c r="K31" s="17"/>
      <c r="L31" s="17"/>
      <c r="M31" s="17"/>
      <c r="N31" s="15"/>
      <c r="O31" s="18"/>
    </row>
    <row r="32" spans="2:15" x14ac:dyDescent="0.35">
      <c r="B32" s="5"/>
      <c r="C32" s="17"/>
      <c r="D32" s="38"/>
      <c r="E32" s="39"/>
      <c r="F32" s="39"/>
      <c r="G32" s="39"/>
      <c r="H32" s="39"/>
      <c r="I32" s="40"/>
      <c r="J32" s="17"/>
      <c r="K32" s="17"/>
      <c r="L32" s="17"/>
      <c r="M32" s="17"/>
      <c r="N32" s="15"/>
      <c r="O32" s="18"/>
    </row>
    <row r="33" spans="2:15" x14ac:dyDescent="0.35">
      <c r="B33" s="5"/>
      <c r="C33" s="17"/>
      <c r="D33" s="38"/>
      <c r="E33" s="39"/>
      <c r="F33" s="39"/>
      <c r="G33" s="39"/>
      <c r="H33" s="39"/>
      <c r="I33" s="40"/>
      <c r="J33" s="17"/>
      <c r="K33" s="17"/>
      <c r="L33" s="17"/>
      <c r="M33" s="17"/>
      <c r="N33" s="15"/>
      <c r="O33" s="18"/>
    </row>
    <row r="34" spans="2:15" x14ac:dyDescent="0.35">
      <c r="B34" s="5"/>
      <c r="C34" s="17"/>
      <c r="D34" s="43"/>
      <c r="E34" s="43"/>
      <c r="F34" s="43"/>
      <c r="G34" s="43"/>
      <c r="H34" s="43"/>
      <c r="I34" s="43"/>
      <c r="J34" s="3"/>
      <c r="K34" s="3"/>
      <c r="L34" s="3"/>
      <c r="M34" s="3"/>
      <c r="N34" s="15"/>
      <c r="O34" s="18"/>
    </row>
    <row r="35" spans="2:15" x14ac:dyDescent="0.35">
      <c r="B35" s="5"/>
      <c r="C35" s="17"/>
      <c r="D35" s="43"/>
      <c r="E35" s="43"/>
      <c r="F35" s="43"/>
      <c r="G35" s="43"/>
      <c r="H35" s="43"/>
      <c r="I35" s="43"/>
      <c r="J35" s="3"/>
      <c r="K35" s="3"/>
      <c r="L35" s="3"/>
      <c r="M35" s="3"/>
      <c r="N35" s="15"/>
      <c r="O35" s="18"/>
    </row>
    <row r="36" spans="2:15" x14ac:dyDescent="0.35">
      <c r="B36" s="5"/>
      <c r="C36" s="17"/>
      <c r="D36" s="43"/>
      <c r="E36" s="43"/>
      <c r="F36" s="43"/>
      <c r="G36" s="43"/>
      <c r="H36" s="43"/>
      <c r="I36" s="43"/>
      <c r="J36" s="3"/>
      <c r="K36" s="3"/>
      <c r="L36" s="3"/>
      <c r="M36" s="3"/>
      <c r="N36" s="15"/>
      <c r="O36" s="18"/>
    </row>
    <row r="37" spans="2:15" x14ac:dyDescent="0.35">
      <c r="B37" s="5"/>
      <c r="C37" s="5"/>
      <c r="D37" s="43"/>
      <c r="E37" s="43"/>
      <c r="F37" s="43"/>
      <c r="G37" s="43"/>
      <c r="H37" s="43"/>
      <c r="I37" s="43"/>
      <c r="J37" s="3"/>
      <c r="K37" s="3"/>
      <c r="L37" s="3"/>
      <c r="M37" s="3"/>
      <c r="N37" s="15"/>
      <c r="O37" s="18"/>
    </row>
    <row r="38" spans="2:15" x14ac:dyDescent="0.35">
      <c r="C38" s="33"/>
      <c r="D38" s="33"/>
      <c r="E38" s="1"/>
    </row>
    <row r="39" spans="2:15" x14ac:dyDescent="0.35">
      <c r="C39" s="33"/>
      <c r="D39" s="33"/>
      <c r="E39" s="1"/>
      <c r="H39" s="34" t="s">
        <v>16</v>
      </c>
      <c r="I39" s="34"/>
      <c r="J39" s="3">
        <f>COUNTIF(J9:J37,"&gt;=70")</f>
        <v>8</v>
      </c>
      <c r="K39" s="3">
        <f>COUNTIF(K9:K37,"&gt;=70")</f>
        <v>8</v>
      </c>
      <c r="L39" s="3">
        <f>COUNTIF(L9:L37,"&gt;=70")</f>
        <v>8</v>
      </c>
      <c r="M39" s="3">
        <f>COUNTIF(M9:M37,"&gt;=70")</f>
        <v>8</v>
      </c>
      <c r="N39" s="12">
        <f>COUNTIF(N9:N37,"&gt;=70")</f>
        <v>0</v>
      </c>
    </row>
    <row r="40" spans="2:15" x14ac:dyDescent="0.35">
      <c r="C40" s="33"/>
      <c r="D40" s="33"/>
      <c r="E40" s="7"/>
      <c r="H40" s="34" t="s">
        <v>17</v>
      </c>
      <c r="I40" s="34"/>
      <c r="J40" s="3">
        <f>COUNTIF(J9:J38,"&lt;70")</f>
        <v>0</v>
      </c>
      <c r="K40" s="3">
        <f>COUNTIF(K9:K38,"&lt;70")</f>
        <v>0</v>
      </c>
      <c r="L40" s="3">
        <f>COUNTIF(L9:L38,"&lt;70")</f>
        <v>0</v>
      </c>
      <c r="M40" s="3">
        <f>COUNTIF(M9:M38,"&lt;70")</f>
        <v>0</v>
      </c>
      <c r="N40" s="16">
        <f>COUNTIF(N9:N38,"&lt;70")</f>
        <v>0</v>
      </c>
    </row>
    <row r="41" spans="2:15" x14ac:dyDescent="0.35">
      <c r="C41" s="33"/>
      <c r="D41" s="33"/>
      <c r="E41" s="33"/>
      <c r="H41" s="34" t="s">
        <v>18</v>
      </c>
      <c r="I41" s="34"/>
      <c r="J41" s="3">
        <f>COUNT(J9:J37)</f>
        <v>8</v>
      </c>
      <c r="K41" s="3">
        <f>COUNT(K9:K37)</f>
        <v>8</v>
      </c>
      <c r="L41" s="3">
        <f>COUNT(L9:L37)</f>
        <v>8</v>
      </c>
      <c r="M41" s="3">
        <f>COUNT(M9:M37)</f>
        <v>8</v>
      </c>
      <c r="N41" s="12">
        <f>COUNT(N9:N37)</f>
        <v>0</v>
      </c>
    </row>
    <row r="42" spans="2:15" x14ac:dyDescent="0.35">
      <c r="C42" s="33"/>
      <c r="D42" s="33"/>
      <c r="E42" s="1"/>
      <c r="H42" s="31" t="s">
        <v>13</v>
      </c>
      <c r="I42" s="31"/>
      <c r="J42" s="8">
        <f>J39/J41</f>
        <v>1</v>
      </c>
      <c r="K42" s="10">
        <f t="shared" ref="K42:N42" si="0">K39/K41</f>
        <v>1</v>
      </c>
      <c r="L42" s="10">
        <f t="shared" si="0"/>
        <v>1</v>
      </c>
      <c r="M42" s="10">
        <f t="shared" si="0"/>
        <v>1</v>
      </c>
      <c r="N42" s="11" t="e">
        <f t="shared" si="0"/>
        <v>#DIV/0!</v>
      </c>
    </row>
    <row r="43" spans="2:15" x14ac:dyDescent="0.35">
      <c r="C43" s="33"/>
      <c r="D43" s="33"/>
      <c r="E43" s="1"/>
      <c r="H43" s="31" t="s">
        <v>14</v>
      </c>
      <c r="I43" s="31"/>
      <c r="J43" s="8">
        <f>J40/J41</f>
        <v>0</v>
      </c>
      <c r="K43" s="8">
        <f t="shared" ref="K43:N43" si="1">K40/K41</f>
        <v>0</v>
      </c>
      <c r="L43" s="10">
        <f t="shared" si="1"/>
        <v>0</v>
      </c>
      <c r="M43" s="10">
        <f t="shared" si="1"/>
        <v>0</v>
      </c>
      <c r="N43" s="11" t="e">
        <f t="shared" si="1"/>
        <v>#DIV/0!</v>
      </c>
    </row>
    <row r="44" spans="2:15" x14ac:dyDescent="0.35">
      <c r="C44" s="33"/>
      <c r="D44" s="33"/>
      <c r="E44" s="7"/>
      <c r="H44" s="14" t="s">
        <v>22</v>
      </c>
      <c r="I44" s="14"/>
      <c r="J44" s="19">
        <f>AVERAGE(J9:J33)</f>
        <v>93.375</v>
      </c>
      <c r="K44" s="19">
        <f t="shared" ref="K44:M44" si="2">AVERAGE(K9:K33)</f>
        <v>96.25</v>
      </c>
      <c r="L44" s="19">
        <f t="shared" si="2"/>
        <v>86.75</v>
      </c>
      <c r="M44" s="19">
        <f t="shared" si="2"/>
        <v>85</v>
      </c>
      <c r="N44" s="19" t="e">
        <f>AVERAGE(N9:N12)</f>
        <v>#DIV/0!</v>
      </c>
    </row>
    <row r="45" spans="2:15" x14ac:dyDescent="0.35">
      <c r="C45" s="1"/>
      <c r="D45" s="1"/>
      <c r="E45" s="7"/>
    </row>
    <row r="47" spans="2:15" x14ac:dyDescent="0.35">
      <c r="J47" s="6" t="s">
        <v>23</v>
      </c>
      <c r="K47" s="6"/>
      <c r="L47" s="6"/>
      <c r="M47" s="6"/>
    </row>
    <row r="48" spans="2:15" x14ac:dyDescent="0.35">
      <c r="J48" s="32" t="s">
        <v>15</v>
      </c>
      <c r="K48" s="32"/>
      <c r="L48" s="32"/>
      <c r="M48" s="32"/>
    </row>
  </sheetData>
  <mergeCells count="50">
    <mergeCell ref="B2:M2"/>
    <mergeCell ref="C3:M3"/>
    <mergeCell ref="D4:G4"/>
    <mergeCell ref="J4:K4"/>
    <mergeCell ref="D6:G6"/>
    <mergeCell ref="I6:J6"/>
    <mergeCell ref="K6:P6"/>
    <mergeCell ref="D17:I1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C40:D40"/>
    <mergeCell ref="H40:I40"/>
    <mergeCell ref="D30:I30"/>
    <mergeCell ref="D31:I31"/>
    <mergeCell ref="D32:I32"/>
    <mergeCell ref="D33:I33"/>
    <mergeCell ref="D34:I34"/>
    <mergeCell ref="D35:I35"/>
    <mergeCell ref="D36:I36"/>
    <mergeCell ref="D37:I37"/>
    <mergeCell ref="C38:D38"/>
    <mergeCell ref="C39:D39"/>
    <mergeCell ref="H39:I39"/>
    <mergeCell ref="C44:D44"/>
    <mergeCell ref="J48:M48"/>
    <mergeCell ref="C41:E41"/>
    <mergeCell ref="H41:I41"/>
    <mergeCell ref="C42:D42"/>
    <mergeCell ref="H42:I42"/>
    <mergeCell ref="C43:D43"/>
    <mergeCell ref="H43:I43"/>
  </mergeCells>
  <pageMargins left="0.25" right="0.25" top="0.75" bottom="0.75" header="0.3" footer="0.3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6C86-684F-481B-A1E3-E0D4D1B83064}">
  <dimension ref="B2:R48"/>
  <sheetViews>
    <sheetView tabSelected="1" topLeftCell="A11" zoomScale="90" zoomScaleNormal="90" workbookViewId="0">
      <selection activeCell="S40" sqref="S40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3" width="5.7265625" customWidth="1"/>
    <col min="14" max="14" width="6.453125" customWidth="1"/>
    <col min="15" max="15" width="7.453125" customWidth="1"/>
    <col min="16" max="17" width="5.7265625" customWidth="1"/>
  </cols>
  <sheetData>
    <row r="2" spans="2:18" ht="15.5" x14ac:dyDescent="0.35">
      <c r="B2" s="45" t="s">
        <v>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"/>
      <c r="P2" s="2"/>
    </row>
    <row r="3" spans="2:18" x14ac:dyDescent="0.35">
      <c r="C3" s="46" t="s">
        <v>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2:18" x14ac:dyDescent="0.35">
      <c r="C4" t="s">
        <v>0</v>
      </c>
      <c r="D4" s="47" t="s">
        <v>153</v>
      </c>
      <c r="E4" s="47"/>
      <c r="F4" s="47"/>
      <c r="G4" s="47"/>
      <c r="I4" t="s">
        <v>1</v>
      </c>
      <c r="J4" s="48" t="s">
        <v>154</v>
      </c>
      <c r="K4" s="48"/>
      <c r="N4" t="s">
        <v>2</v>
      </c>
      <c r="O4" t="s">
        <v>210</v>
      </c>
    </row>
    <row r="5" spans="2:18" ht="6.75" customHeight="1" x14ac:dyDescent="0.35">
      <c r="D5" s="4"/>
      <c r="E5" s="4"/>
      <c r="F5" s="4"/>
      <c r="G5" s="4"/>
    </row>
    <row r="6" spans="2:18" x14ac:dyDescent="0.35">
      <c r="C6" t="s">
        <v>3</v>
      </c>
      <c r="D6" s="48" t="s">
        <v>24</v>
      </c>
      <c r="E6" s="48"/>
      <c r="F6" s="48"/>
      <c r="G6" s="48"/>
      <c r="I6" s="33" t="s">
        <v>19</v>
      </c>
      <c r="J6" s="33"/>
      <c r="K6" s="49" t="s">
        <v>21</v>
      </c>
      <c r="L6" s="49"/>
      <c r="M6" s="49"/>
      <c r="N6" s="49"/>
      <c r="O6" s="49"/>
      <c r="P6" s="49"/>
      <c r="Q6" s="49"/>
    </row>
    <row r="7" spans="2:18" ht="11.25" customHeight="1" x14ac:dyDescent="0.35"/>
    <row r="8" spans="2:18" x14ac:dyDescent="0.35">
      <c r="B8" s="25" t="s">
        <v>4</v>
      </c>
      <c r="C8" s="26" t="s">
        <v>6</v>
      </c>
      <c r="D8" s="44" t="s">
        <v>5</v>
      </c>
      <c r="E8" s="34"/>
      <c r="F8" s="34"/>
      <c r="G8" s="34"/>
      <c r="H8" s="34"/>
      <c r="I8" s="34"/>
      <c r="J8" s="3" t="s">
        <v>7</v>
      </c>
      <c r="K8" s="3" t="s">
        <v>10</v>
      </c>
      <c r="L8" s="3" t="s">
        <v>11</v>
      </c>
      <c r="M8" s="3" t="s">
        <v>12</v>
      </c>
      <c r="N8" s="3" t="s">
        <v>182</v>
      </c>
      <c r="O8" s="9" t="s">
        <v>20</v>
      </c>
    </row>
    <row r="9" spans="2:18" x14ac:dyDescent="0.35">
      <c r="B9" s="5">
        <v>1</v>
      </c>
      <c r="C9" s="27" t="s">
        <v>155</v>
      </c>
      <c r="D9" s="38" t="s">
        <v>183</v>
      </c>
      <c r="E9" s="39"/>
      <c r="F9" s="39"/>
      <c r="G9" s="39"/>
      <c r="H9" s="39"/>
      <c r="I9" s="40"/>
      <c r="J9" s="21">
        <v>88</v>
      </c>
      <c r="K9" s="21">
        <v>77</v>
      </c>
      <c r="L9" s="21">
        <v>85</v>
      </c>
      <c r="M9" s="21">
        <v>82</v>
      </c>
      <c r="N9" s="22">
        <v>0</v>
      </c>
      <c r="O9" s="15"/>
    </row>
    <row r="10" spans="2:18" x14ac:dyDescent="0.35">
      <c r="B10" s="5">
        <f>B9+1</f>
        <v>2</v>
      </c>
      <c r="C10" s="20" t="s">
        <v>156</v>
      </c>
      <c r="D10" s="38" t="s">
        <v>184</v>
      </c>
      <c r="E10" s="39"/>
      <c r="F10" s="39"/>
      <c r="G10" s="39"/>
      <c r="H10" s="39"/>
      <c r="I10" s="40"/>
      <c r="J10" s="21">
        <v>94</v>
      </c>
      <c r="K10" s="21">
        <v>94</v>
      </c>
      <c r="L10" s="21">
        <v>98</v>
      </c>
      <c r="M10" s="21">
        <v>86</v>
      </c>
      <c r="N10" s="21">
        <v>84</v>
      </c>
      <c r="O10" s="15"/>
    </row>
    <row r="11" spans="2:18" x14ac:dyDescent="0.35">
      <c r="B11" s="5">
        <f t="shared" ref="B11:B35" si="0">B10+1</f>
        <v>3</v>
      </c>
      <c r="C11" s="20" t="s">
        <v>157</v>
      </c>
      <c r="D11" s="38" t="s">
        <v>185</v>
      </c>
      <c r="E11" s="39"/>
      <c r="F11" s="39"/>
      <c r="G11" s="39"/>
      <c r="H11" s="39"/>
      <c r="I11" s="40"/>
      <c r="J11" s="21">
        <v>86</v>
      </c>
      <c r="K11" s="21">
        <v>89</v>
      </c>
      <c r="L11" s="21">
        <v>93</v>
      </c>
      <c r="M11" s="21">
        <v>85</v>
      </c>
      <c r="N11" s="21">
        <v>84</v>
      </c>
      <c r="O11" s="15"/>
    </row>
    <row r="12" spans="2:18" x14ac:dyDescent="0.35">
      <c r="B12" s="5">
        <f t="shared" si="0"/>
        <v>4</v>
      </c>
      <c r="C12" s="20" t="s">
        <v>158</v>
      </c>
      <c r="D12" s="38" t="s">
        <v>186</v>
      </c>
      <c r="E12" s="39"/>
      <c r="F12" s="39"/>
      <c r="G12" s="39"/>
      <c r="H12" s="39"/>
      <c r="I12" s="40"/>
      <c r="J12" s="21">
        <v>94</v>
      </c>
      <c r="K12" s="22">
        <v>0</v>
      </c>
      <c r="L12" s="21">
        <v>98</v>
      </c>
      <c r="M12" s="21">
        <v>96</v>
      </c>
      <c r="N12" s="21">
        <v>91</v>
      </c>
      <c r="O12" s="15"/>
    </row>
    <row r="13" spans="2:18" x14ac:dyDescent="0.35">
      <c r="B13" s="5">
        <f t="shared" si="0"/>
        <v>5</v>
      </c>
      <c r="C13" s="20" t="s">
        <v>159</v>
      </c>
      <c r="D13" s="38" t="s">
        <v>187</v>
      </c>
      <c r="E13" s="39"/>
      <c r="F13" s="39"/>
      <c r="G13" s="39"/>
      <c r="H13" s="39"/>
      <c r="I13" s="40"/>
      <c r="J13" s="17">
        <v>80</v>
      </c>
      <c r="K13" s="17">
        <v>70</v>
      </c>
      <c r="L13" s="17">
        <v>71</v>
      </c>
      <c r="M13" s="17">
        <v>70</v>
      </c>
      <c r="N13" s="16">
        <v>0</v>
      </c>
      <c r="O13" s="15"/>
      <c r="P13" s="18"/>
      <c r="R13" s="13"/>
    </row>
    <row r="14" spans="2:18" x14ac:dyDescent="0.35">
      <c r="B14" s="5">
        <f t="shared" si="0"/>
        <v>6</v>
      </c>
      <c r="C14" s="20" t="s">
        <v>160</v>
      </c>
      <c r="D14" s="38" t="s">
        <v>188</v>
      </c>
      <c r="E14" s="39"/>
      <c r="F14" s="39"/>
      <c r="G14" s="39"/>
      <c r="H14" s="39"/>
      <c r="I14" s="40"/>
      <c r="J14" s="17">
        <v>96</v>
      </c>
      <c r="K14" s="17">
        <v>100</v>
      </c>
      <c r="L14" s="17">
        <v>100</v>
      </c>
      <c r="M14" s="17">
        <v>94</v>
      </c>
      <c r="N14" s="17">
        <v>96</v>
      </c>
      <c r="O14" s="15"/>
      <c r="P14" s="18"/>
    </row>
    <row r="15" spans="2:18" x14ac:dyDescent="0.35">
      <c r="B15" s="5">
        <f t="shared" si="0"/>
        <v>7</v>
      </c>
      <c r="C15" s="20" t="s">
        <v>161</v>
      </c>
      <c r="D15" s="38" t="s">
        <v>189</v>
      </c>
      <c r="E15" s="39"/>
      <c r="F15" s="39"/>
      <c r="G15" s="39"/>
      <c r="H15" s="39"/>
      <c r="I15" s="40"/>
      <c r="J15" s="17">
        <v>98</v>
      </c>
      <c r="K15" s="17">
        <v>80</v>
      </c>
      <c r="L15" s="17">
        <v>96</v>
      </c>
      <c r="M15" s="17">
        <v>81</v>
      </c>
      <c r="N15" s="17">
        <v>84</v>
      </c>
      <c r="O15" s="15"/>
      <c r="P15" s="18"/>
    </row>
    <row r="16" spans="2:18" x14ac:dyDescent="0.35">
      <c r="B16" s="5">
        <f t="shared" si="0"/>
        <v>8</v>
      </c>
      <c r="C16" s="20" t="s">
        <v>162</v>
      </c>
      <c r="D16" s="38" t="s">
        <v>190</v>
      </c>
      <c r="E16" s="39"/>
      <c r="F16" s="39"/>
      <c r="G16" s="39"/>
      <c r="H16" s="39"/>
      <c r="I16" s="40"/>
      <c r="J16" s="17">
        <v>96</v>
      </c>
      <c r="K16" s="17">
        <v>100</v>
      </c>
      <c r="L16" s="17">
        <v>100</v>
      </c>
      <c r="M16" s="17">
        <v>90</v>
      </c>
      <c r="N16" s="17">
        <v>96</v>
      </c>
      <c r="O16" s="15"/>
      <c r="P16" s="18"/>
    </row>
    <row r="17" spans="2:16" x14ac:dyDescent="0.35">
      <c r="B17" s="5">
        <f t="shared" si="0"/>
        <v>9</v>
      </c>
      <c r="C17" s="20" t="s">
        <v>163</v>
      </c>
      <c r="D17" s="35" t="s">
        <v>191</v>
      </c>
      <c r="E17" s="36"/>
      <c r="F17" s="36"/>
      <c r="G17" s="36"/>
      <c r="H17" s="36"/>
      <c r="I17" s="37"/>
      <c r="J17" s="17">
        <v>94</v>
      </c>
      <c r="K17" s="17">
        <v>93</v>
      </c>
      <c r="L17" s="17">
        <v>90</v>
      </c>
      <c r="M17" s="17">
        <v>88</v>
      </c>
      <c r="N17" s="17">
        <v>92</v>
      </c>
      <c r="O17" s="15"/>
      <c r="P17" s="18"/>
    </row>
    <row r="18" spans="2:16" x14ac:dyDescent="0.35">
      <c r="B18" s="5">
        <f t="shared" si="0"/>
        <v>10</v>
      </c>
      <c r="C18" s="20" t="s">
        <v>164</v>
      </c>
      <c r="D18" s="35" t="s">
        <v>192</v>
      </c>
      <c r="E18" s="36"/>
      <c r="F18" s="36"/>
      <c r="G18" s="36"/>
      <c r="H18" s="36"/>
      <c r="I18" s="37"/>
      <c r="J18" s="17">
        <v>96</v>
      </c>
      <c r="K18" s="17">
        <v>86</v>
      </c>
      <c r="L18" s="17">
        <v>93</v>
      </c>
      <c r="M18" s="17">
        <v>84</v>
      </c>
      <c r="N18" s="17">
        <v>94</v>
      </c>
      <c r="O18" s="15"/>
      <c r="P18" s="18"/>
    </row>
    <row r="19" spans="2:16" x14ac:dyDescent="0.35">
      <c r="B19" s="5">
        <f t="shared" si="0"/>
        <v>11</v>
      </c>
      <c r="C19" s="20" t="s">
        <v>165</v>
      </c>
      <c r="D19" s="35" t="s">
        <v>193</v>
      </c>
      <c r="E19" s="36"/>
      <c r="F19" s="36"/>
      <c r="G19" s="36"/>
      <c r="H19" s="36"/>
      <c r="I19" s="37"/>
      <c r="J19" s="17">
        <v>96</v>
      </c>
      <c r="K19" s="17">
        <v>87</v>
      </c>
      <c r="L19" s="17">
        <v>100</v>
      </c>
      <c r="M19" s="17">
        <v>70</v>
      </c>
      <c r="N19" s="17">
        <v>84</v>
      </c>
      <c r="O19" s="15"/>
      <c r="P19" s="18"/>
    </row>
    <row r="20" spans="2:16" x14ac:dyDescent="0.35">
      <c r="B20" s="5">
        <f t="shared" si="0"/>
        <v>12</v>
      </c>
      <c r="C20" s="20" t="s">
        <v>166</v>
      </c>
      <c r="D20" s="35" t="s">
        <v>194</v>
      </c>
      <c r="E20" s="36"/>
      <c r="F20" s="36"/>
      <c r="G20" s="36"/>
      <c r="H20" s="36"/>
      <c r="I20" s="37"/>
      <c r="J20" s="17">
        <v>96</v>
      </c>
      <c r="K20" s="17">
        <v>89</v>
      </c>
      <c r="L20" s="17">
        <v>98</v>
      </c>
      <c r="M20" s="17">
        <v>84</v>
      </c>
      <c r="N20" s="17">
        <v>94</v>
      </c>
      <c r="O20" s="15"/>
      <c r="P20" s="18"/>
    </row>
    <row r="21" spans="2:16" x14ac:dyDescent="0.35">
      <c r="B21" s="5">
        <f t="shared" si="0"/>
        <v>13</v>
      </c>
      <c r="C21" s="20" t="s">
        <v>167</v>
      </c>
      <c r="D21" s="35" t="s">
        <v>195</v>
      </c>
      <c r="E21" s="36"/>
      <c r="F21" s="36"/>
      <c r="G21" s="36"/>
      <c r="H21" s="36"/>
      <c r="I21" s="37"/>
      <c r="J21" s="17">
        <v>94</v>
      </c>
      <c r="K21" s="17">
        <v>96</v>
      </c>
      <c r="L21" s="17">
        <v>93</v>
      </c>
      <c r="M21" s="17">
        <v>90</v>
      </c>
      <c r="N21" s="17">
        <v>94</v>
      </c>
      <c r="O21" s="15"/>
      <c r="P21" s="18"/>
    </row>
    <row r="22" spans="2:16" x14ac:dyDescent="0.35">
      <c r="B22" s="5">
        <f t="shared" si="0"/>
        <v>14</v>
      </c>
      <c r="C22" s="20" t="s">
        <v>168</v>
      </c>
      <c r="D22" s="35" t="s">
        <v>196</v>
      </c>
      <c r="E22" s="36"/>
      <c r="F22" s="36"/>
      <c r="G22" s="36"/>
      <c r="H22" s="36"/>
      <c r="I22" s="37"/>
      <c r="J22" s="17">
        <v>90</v>
      </c>
      <c r="K22" s="16">
        <v>0</v>
      </c>
      <c r="L22" s="17">
        <v>86</v>
      </c>
      <c r="M22" s="17">
        <v>82</v>
      </c>
      <c r="N22" s="16">
        <v>0</v>
      </c>
      <c r="O22" s="15"/>
      <c r="P22" s="18"/>
    </row>
    <row r="23" spans="2:16" x14ac:dyDescent="0.35">
      <c r="B23" s="5">
        <f t="shared" si="0"/>
        <v>15</v>
      </c>
      <c r="C23" s="20" t="s">
        <v>169</v>
      </c>
      <c r="D23" s="35" t="s">
        <v>197</v>
      </c>
      <c r="E23" s="36"/>
      <c r="F23" s="36"/>
      <c r="G23" s="36"/>
      <c r="H23" s="36"/>
      <c r="I23" s="37"/>
      <c r="J23" s="17">
        <v>94</v>
      </c>
      <c r="K23" s="17">
        <v>91</v>
      </c>
      <c r="L23" s="17">
        <v>98</v>
      </c>
      <c r="M23" s="17">
        <v>86</v>
      </c>
      <c r="N23" s="17">
        <v>94</v>
      </c>
      <c r="O23" s="15"/>
      <c r="P23" s="18"/>
    </row>
    <row r="24" spans="2:16" x14ac:dyDescent="0.35">
      <c r="B24" s="5">
        <f t="shared" si="0"/>
        <v>16</v>
      </c>
      <c r="C24" s="20" t="s">
        <v>170</v>
      </c>
      <c r="D24" s="35" t="s">
        <v>198</v>
      </c>
      <c r="E24" s="36"/>
      <c r="F24" s="36"/>
      <c r="G24" s="36"/>
      <c r="H24" s="36"/>
      <c r="I24" s="37"/>
      <c r="J24" s="17">
        <v>98</v>
      </c>
      <c r="K24" s="17">
        <v>89</v>
      </c>
      <c r="L24" s="17">
        <v>100</v>
      </c>
      <c r="M24" s="17">
        <v>92</v>
      </c>
      <c r="N24" s="17">
        <v>94</v>
      </c>
      <c r="O24" s="15"/>
      <c r="P24" s="18"/>
    </row>
    <row r="25" spans="2:16" x14ac:dyDescent="0.35">
      <c r="B25" s="5">
        <f t="shared" si="0"/>
        <v>17</v>
      </c>
      <c r="C25" s="20" t="s">
        <v>171</v>
      </c>
      <c r="D25" s="35" t="s">
        <v>199</v>
      </c>
      <c r="E25" s="36"/>
      <c r="F25" s="36"/>
      <c r="G25" s="36"/>
      <c r="H25" s="36"/>
      <c r="I25" s="37"/>
      <c r="J25" s="17">
        <v>80</v>
      </c>
      <c r="K25" s="17">
        <v>84</v>
      </c>
      <c r="L25" s="17">
        <v>86</v>
      </c>
      <c r="M25" s="17">
        <v>84</v>
      </c>
      <c r="N25" s="17">
        <v>70</v>
      </c>
      <c r="O25" s="15"/>
      <c r="P25" s="18"/>
    </row>
    <row r="26" spans="2:16" x14ac:dyDescent="0.35">
      <c r="B26" s="5">
        <f t="shared" si="0"/>
        <v>18</v>
      </c>
      <c r="C26" s="20" t="s">
        <v>172</v>
      </c>
      <c r="D26" s="35" t="s">
        <v>200</v>
      </c>
      <c r="E26" s="36"/>
      <c r="F26" s="36"/>
      <c r="G26" s="36"/>
      <c r="H26" s="36"/>
      <c r="I26" s="37"/>
      <c r="J26" s="17">
        <v>94</v>
      </c>
      <c r="K26" s="17">
        <v>89</v>
      </c>
      <c r="L26" s="17">
        <v>94</v>
      </c>
      <c r="M26" s="17">
        <v>86</v>
      </c>
      <c r="N26" s="17">
        <v>88</v>
      </c>
      <c r="O26" s="15"/>
      <c r="P26" s="18"/>
    </row>
    <row r="27" spans="2:16" x14ac:dyDescent="0.35">
      <c r="B27" s="5">
        <f t="shared" si="0"/>
        <v>19</v>
      </c>
      <c r="C27" s="20" t="s">
        <v>173</v>
      </c>
      <c r="D27" s="35" t="s">
        <v>201</v>
      </c>
      <c r="E27" s="36"/>
      <c r="F27" s="36"/>
      <c r="G27" s="36"/>
      <c r="H27" s="36"/>
      <c r="I27" s="37"/>
      <c r="J27" s="17">
        <v>90</v>
      </c>
      <c r="K27" s="17">
        <v>88</v>
      </c>
      <c r="L27" s="17">
        <v>97</v>
      </c>
      <c r="M27" s="17">
        <v>88</v>
      </c>
      <c r="N27" s="17">
        <v>100</v>
      </c>
      <c r="O27" s="15"/>
      <c r="P27" s="18"/>
    </row>
    <row r="28" spans="2:16" x14ac:dyDescent="0.35">
      <c r="B28" s="5">
        <f t="shared" si="0"/>
        <v>20</v>
      </c>
      <c r="C28" s="20" t="s">
        <v>174</v>
      </c>
      <c r="D28" s="35" t="s">
        <v>202</v>
      </c>
      <c r="E28" s="36"/>
      <c r="F28" s="36"/>
      <c r="G28" s="36"/>
      <c r="H28" s="36"/>
      <c r="I28" s="37"/>
      <c r="J28" s="17">
        <v>98</v>
      </c>
      <c r="K28" s="17">
        <v>90</v>
      </c>
      <c r="L28" s="17">
        <v>90</v>
      </c>
      <c r="M28" s="17">
        <v>81</v>
      </c>
      <c r="N28" s="17">
        <v>84</v>
      </c>
      <c r="O28" s="15"/>
      <c r="P28" s="18"/>
    </row>
    <row r="29" spans="2:16" x14ac:dyDescent="0.35">
      <c r="B29" s="5">
        <f t="shared" si="0"/>
        <v>21</v>
      </c>
      <c r="C29" s="20" t="s">
        <v>175</v>
      </c>
      <c r="D29" s="35" t="s">
        <v>203</v>
      </c>
      <c r="E29" s="36"/>
      <c r="F29" s="36"/>
      <c r="G29" s="36"/>
      <c r="H29" s="36"/>
      <c r="I29" s="37"/>
      <c r="J29" s="17">
        <v>98</v>
      </c>
      <c r="K29" s="17">
        <v>87</v>
      </c>
      <c r="L29" s="17">
        <v>98</v>
      </c>
      <c r="M29" s="17">
        <v>96</v>
      </c>
      <c r="N29" s="17">
        <v>96</v>
      </c>
      <c r="O29" s="15"/>
      <c r="P29" s="18"/>
    </row>
    <row r="30" spans="2:16" x14ac:dyDescent="0.35">
      <c r="B30" s="5">
        <f t="shared" si="0"/>
        <v>22</v>
      </c>
      <c r="C30" s="20" t="s">
        <v>176</v>
      </c>
      <c r="D30" s="35" t="s">
        <v>204</v>
      </c>
      <c r="E30" s="36"/>
      <c r="F30" s="36"/>
      <c r="G30" s="36"/>
      <c r="H30" s="36"/>
      <c r="I30" s="37"/>
      <c r="J30" s="17">
        <v>94</v>
      </c>
      <c r="K30" s="17">
        <v>98</v>
      </c>
      <c r="L30" s="17">
        <v>98</v>
      </c>
      <c r="M30" s="17">
        <v>82</v>
      </c>
      <c r="N30" s="17">
        <v>96</v>
      </c>
      <c r="O30" s="15"/>
      <c r="P30" s="18"/>
    </row>
    <row r="31" spans="2:16" x14ac:dyDescent="0.35">
      <c r="B31" s="5">
        <f t="shared" si="0"/>
        <v>23</v>
      </c>
      <c r="C31" s="20" t="s">
        <v>177</v>
      </c>
      <c r="D31" s="35" t="s">
        <v>205</v>
      </c>
      <c r="E31" s="36"/>
      <c r="F31" s="36"/>
      <c r="G31" s="36"/>
      <c r="H31" s="36"/>
      <c r="I31" s="37"/>
      <c r="J31" s="17">
        <v>70</v>
      </c>
      <c r="K31" s="17">
        <v>77</v>
      </c>
      <c r="L31" s="17">
        <v>85</v>
      </c>
      <c r="M31" s="16">
        <v>0</v>
      </c>
      <c r="N31" s="16">
        <v>0</v>
      </c>
      <c r="O31" s="15"/>
      <c r="P31" s="18"/>
    </row>
    <row r="32" spans="2:16" x14ac:dyDescent="0.35">
      <c r="B32" s="5">
        <f t="shared" si="0"/>
        <v>24</v>
      </c>
      <c r="C32" s="20" t="s">
        <v>178</v>
      </c>
      <c r="D32" s="38" t="s">
        <v>206</v>
      </c>
      <c r="E32" s="39"/>
      <c r="F32" s="39"/>
      <c r="G32" s="39"/>
      <c r="H32" s="39"/>
      <c r="I32" s="40"/>
      <c r="J32" s="17">
        <v>94</v>
      </c>
      <c r="K32" s="17">
        <v>90</v>
      </c>
      <c r="L32" s="17">
        <v>95</v>
      </c>
      <c r="M32" s="17">
        <v>86</v>
      </c>
      <c r="N32" s="17">
        <v>94</v>
      </c>
      <c r="O32" s="15"/>
      <c r="P32" s="18"/>
    </row>
    <row r="33" spans="2:16" x14ac:dyDescent="0.35">
      <c r="B33" s="5">
        <f t="shared" si="0"/>
        <v>25</v>
      </c>
      <c r="C33" s="20" t="s">
        <v>179</v>
      </c>
      <c r="D33" s="38" t="s">
        <v>207</v>
      </c>
      <c r="E33" s="39"/>
      <c r="F33" s="39"/>
      <c r="G33" s="39"/>
      <c r="H33" s="39"/>
      <c r="I33" s="40"/>
      <c r="J33" s="17">
        <v>94</v>
      </c>
      <c r="K33" s="17">
        <v>98</v>
      </c>
      <c r="L33" s="17">
        <v>100</v>
      </c>
      <c r="M33" s="17">
        <v>86</v>
      </c>
      <c r="N33" s="17">
        <v>96</v>
      </c>
      <c r="O33" s="15"/>
      <c r="P33" s="18"/>
    </row>
    <row r="34" spans="2:16" x14ac:dyDescent="0.35">
      <c r="B34" s="5">
        <f t="shared" si="0"/>
        <v>26</v>
      </c>
      <c r="C34" s="20" t="s">
        <v>180</v>
      </c>
      <c r="D34" s="41" t="s">
        <v>208</v>
      </c>
      <c r="E34" s="41"/>
      <c r="F34" s="41"/>
      <c r="G34" s="41"/>
      <c r="H34" s="41"/>
      <c r="I34" s="41"/>
      <c r="J34" s="3">
        <v>92</v>
      </c>
      <c r="K34" s="17">
        <v>82</v>
      </c>
      <c r="L34" s="3">
        <v>92</v>
      </c>
      <c r="M34" s="3">
        <v>88</v>
      </c>
      <c r="N34" s="3">
        <v>84</v>
      </c>
      <c r="O34" s="15"/>
      <c r="P34" s="18"/>
    </row>
    <row r="35" spans="2:16" x14ac:dyDescent="0.35">
      <c r="B35" s="5">
        <f t="shared" si="0"/>
        <v>27</v>
      </c>
      <c r="C35" s="20" t="s">
        <v>181</v>
      </c>
      <c r="D35" s="41" t="s">
        <v>209</v>
      </c>
      <c r="E35" s="41"/>
      <c r="F35" s="41"/>
      <c r="G35" s="41"/>
      <c r="H35" s="41"/>
      <c r="I35" s="41"/>
      <c r="J35" s="3">
        <v>92</v>
      </c>
      <c r="K35" s="3">
        <v>88</v>
      </c>
      <c r="L35" s="3">
        <v>95</v>
      </c>
      <c r="M35" s="3">
        <v>90</v>
      </c>
      <c r="N35" s="3">
        <v>100</v>
      </c>
      <c r="O35" s="15"/>
      <c r="P35" s="18"/>
    </row>
    <row r="36" spans="2:16" x14ac:dyDescent="0.35">
      <c r="B36" s="5"/>
      <c r="C36" s="5"/>
      <c r="D36" s="43"/>
      <c r="E36" s="43"/>
      <c r="F36" s="43"/>
      <c r="G36" s="43"/>
      <c r="H36" s="43"/>
      <c r="I36" s="43"/>
      <c r="J36" s="3"/>
      <c r="K36" s="3"/>
      <c r="L36" s="3"/>
      <c r="M36" s="3"/>
      <c r="N36" s="3"/>
      <c r="O36" s="15"/>
      <c r="P36" s="18"/>
    </row>
    <row r="37" spans="2:16" x14ac:dyDescent="0.35">
      <c r="B37" s="5"/>
      <c r="C37" s="5"/>
      <c r="D37" s="43"/>
      <c r="E37" s="43"/>
      <c r="F37" s="43"/>
      <c r="G37" s="43"/>
      <c r="H37" s="43"/>
      <c r="I37" s="43"/>
      <c r="J37" s="3"/>
      <c r="K37" s="3"/>
      <c r="L37" s="3"/>
      <c r="M37" s="3"/>
      <c r="N37" s="3"/>
      <c r="O37" s="15"/>
      <c r="P37" s="18"/>
    </row>
    <row r="38" spans="2:16" x14ac:dyDescent="0.35">
      <c r="C38" s="33"/>
      <c r="D38" s="33"/>
      <c r="E38" s="1"/>
    </row>
    <row r="39" spans="2:16" x14ac:dyDescent="0.35">
      <c r="C39" s="33"/>
      <c r="D39" s="33"/>
      <c r="E39" s="1"/>
      <c r="H39" s="34" t="s">
        <v>16</v>
      </c>
      <c r="I39" s="34"/>
      <c r="J39" s="3">
        <f t="shared" ref="J39:O39" si="1">COUNTIF(J9:J37,"&gt;=70")</f>
        <v>27</v>
      </c>
      <c r="K39" s="3">
        <f t="shared" si="1"/>
        <v>25</v>
      </c>
      <c r="L39" s="3">
        <f t="shared" si="1"/>
        <v>27</v>
      </c>
      <c r="M39" s="3">
        <f t="shared" si="1"/>
        <v>26</v>
      </c>
      <c r="N39" s="3">
        <f t="shared" si="1"/>
        <v>23</v>
      </c>
      <c r="O39" s="12">
        <f t="shared" si="1"/>
        <v>0</v>
      </c>
    </row>
    <row r="40" spans="2:16" x14ac:dyDescent="0.35">
      <c r="C40" s="33"/>
      <c r="D40" s="33"/>
      <c r="E40" s="7"/>
      <c r="H40" s="34" t="s">
        <v>17</v>
      </c>
      <c r="I40" s="34"/>
      <c r="J40" s="3">
        <f t="shared" ref="J40:O40" si="2">COUNTIF(J9:J38,"&lt;70")</f>
        <v>0</v>
      </c>
      <c r="K40" s="3">
        <f t="shared" si="2"/>
        <v>2</v>
      </c>
      <c r="L40" s="3">
        <f t="shared" si="2"/>
        <v>0</v>
      </c>
      <c r="M40" s="3">
        <f t="shared" si="2"/>
        <v>1</v>
      </c>
      <c r="N40" s="3">
        <f t="shared" si="2"/>
        <v>4</v>
      </c>
      <c r="O40" s="16">
        <f t="shared" si="2"/>
        <v>0</v>
      </c>
    </row>
    <row r="41" spans="2:16" x14ac:dyDescent="0.35">
      <c r="C41" s="33"/>
      <c r="D41" s="33"/>
      <c r="E41" s="33"/>
      <c r="H41" s="34" t="s">
        <v>18</v>
      </c>
      <c r="I41" s="34"/>
      <c r="J41" s="3">
        <f t="shared" ref="J41:O41" si="3">COUNT(J9:J37)</f>
        <v>27</v>
      </c>
      <c r="K41" s="3">
        <f t="shared" si="3"/>
        <v>27</v>
      </c>
      <c r="L41" s="3">
        <f t="shared" si="3"/>
        <v>27</v>
      </c>
      <c r="M41" s="3">
        <f t="shared" si="3"/>
        <v>27</v>
      </c>
      <c r="N41" s="3">
        <f t="shared" si="3"/>
        <v>27</v>
      </c>
      <c r="O41" s="12">
        <f t="shared" si="3"/>
        <v>0</v>
      </c>
    </row>
    <row r="42" spans="2:16" x14ac:dyDescent="0.35">
      <c r="C42" s="33"/>
      <c r="D42" s="33"/>
      <c r="E42" s="1"/>
      <c r="H42" s="31" t="s">
        <v>13</v>
      </c>
      <c r="I42" s="31"/>
      <c r="J42" s="8">
        <f>J39/J41</f>
        <v>1</v>
      </c>
      <c r="K42" s="10">
        <f t="shared" ref="K42:O42" si="4">K39/K41</f>
        <v>0.92592592592592593</v>
      </c>
      <c r="L42" s="10">
        <f t="shared" si="4"/>
        <v>1</v>
      </c>
      <c r="M42" s="10">
        <f t="shared" ref="M42" si="5">M39/M41</f>
        <v>0.96296296296296291</v>
      </c>
      <c r="N42" s="10">
        <f t="shared" si="4"/>
        <v>0.85185185185185186</v>
      </c>
      <c r="O42" s="11" t="e">
        <f t="shared" si="4"/>
        <v>#DIV/0!</v>
      </c>
    </row>
    <row r="43" spans="2:16" x14ac:dyDescent="0.35">
      <c r="C43" s="33"/>
      <c r="D43" s="33"/>
      <c r="E43" s="1"/>
      <c r="H43" s="31" t="s">
        <v>14</v>
      </c>
      <c r="I43" s="31"/>
      <c r="J43" s="8">
        <f>J40/J41</f>
        <v>0</v>
      </c>
      <c r="K43" s="8">
        <f t="shared" ref="K43:O43" si="6">K40/K41</f>
        <v>7.407407407407407E-2</v>
      </c>
      <c r="L43" s="10">
        <f t="shared" si="6"/>
        <v>0</v>
      </c>
      <c r="M43" s="10">
        <f t="shared" ref="M43" si="7">M40/M41</f>
        <v>3.7037037037037035E-2</v>
      </c>
      <c r="N43" s="10">
        <f t="shared" si="6"/>
        <v>0.14814814814814814</v>
      </c>
      <c r="O43" s="11" t="e">
        <f t="shared" si="6"/>
        <v>#DIV/0!</v>
      </c>
    </row>
    <row r="44" spans="2:16" x14ac:dyDescent="0.35">
      <c r="C44" s="33"/>
      <c r="D44" s="33"/>
      <c r="E44" s="7"/>
      <c r="H44" s="14" t="s">
        <v>22</v>
      </c>
      <c r="I44" s="14"/>
      <c r="J44" s="19">
        <f>AVERAGE(J9:J35)</f>
        <v>92.074074074074076</v>
      </c>
      <c r="K44" s="19">
        <f t="shared" ref="K44:N44" si="8">AVERAGE(K9:K35)</f>
        <v>81.925925925925924</v>
      </c>
      <c r="L44" s="19">
        <f t="shared" si="8"/>
        <v>93.666666666666671</v>
      </c>
      <c r="M44" s="19">
        <f t="shared" si="8"/>
        <v>82.481481481481481</v>
      </c>
      <c r="N44" s="19">
        <f t="shared" si="8"/>
        <v>77.370370370370367</v>
      </c>
      <c r="O44" s="19" t="e">
        <f>AVERAGE(O9:O12)</f>
        <v>#DIV/0!</v>
      </c>
    </row>
    <row r="45" spans="2:16" x14ac:dyDescent="0.35">
      <c r="C45" s="1"/>
      <c r="D45" s="1"/>
      <c r="E45" s="7"/>
    </row>
    <row r="47" spans="2:16" x14ac:dyDescent="0.35">
      <c r="J47" s="6" t="s">
        <v>23</v>
      </c>
      <c r="K47" s="6"/>
      <c r="L47" s="6"/>
      <c r="M47" s="6"/>
      <c r="N47" s="6"/>
    </row>
    <row r="48" spans="2:16" x14ac:dyDescent="0.35">
      <c r="J48" s="32" t="s">
        <v>15</v>
      </c>
      <c r="K48" s="32"/>
      <c r="L48" s="32"/>
      <c r="M48" s="32"/>
      <c r="N48" s="32"/>
    </row>
  </sheetData>
  <mergeCells count="50">
    <mergeCell ref="D13:I13"/>
    <mergeCell ref="B2:N2"/>
    <mergeCell ref="C3:N3"/>
    <mergeCell ref="D4:G4"/>
    <mergeCell ref="J4:K4"/>
    <mergeCell ref="D6:G6"/>
    <mergeCell ref="I6:J6"/>
    <mergeCell ref="K6:Q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N48"/>
    <mergeCell ref="C38:D38"/>
    <mergeCell ref="C39:D39"/>
    <mergeCell ref="H39:I39"/>
    <mergeCell ref="C40:D40"/>
    <mergeCell ref="H40:I40"/>
    <mergeCell ref="C41:E41"/>
    <mergeCell ref="H41:I41"/>
    <mergeCell ref="C42:D42"/>
    <mergeCell ref="H42:I42"/>
    <mergeCell ref="C43:D43"/>
    <mergeCell ref="H43:I43"/>
    <mergeCell ref="C44:D44"/>
  </mergeCells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 TRAB 401 A </vt:lpstr>
      <vt:lpstr>EST TRAB 401 B</vt:lpstr>
      <vt:lpstr>ING. Y PROD.</vt:lpstr>
      <vt:lpstr>PROD APLICA</vt:lpstr>
      <vt:lpstr>LEAN MANUFACTU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marta gabriela limon orozco</cp:lastModifiedBy>
  <cp:lastPrinted>2023-03-14T22:59:01Z</cp:lastPrinted>
  <dcterms:created xsi:type="dcterms:W3CDTF">2023-03-14T19:16:59Z</dcterms:created>
  <dcterms:modified xsi:type="dcterms:W3CDTF">2025-06-04T20:38:31Z</dcterms:modified>
</cp:coreProperties>
</file>