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Yatzaret\Downloads\"/>
    </mc:Choice>
  </mc:AlternateContent>
  <xr:revisionPtr revIDLastSave="0" documentId="13_ncr:1_{FAFCED23-5FA7-48F7-BA6C-45F4D70C70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3" l="1"/>
  <c r="N17" i="23"/>
  <c r="N15" i="23"/>
  <c r="N14" i="23"/>
  <c r="L15" i="22" l="1"/>
  <c r="L16" i="22"/>
  <c r="L17" i="22"/>
  <c r="L18" i="22"/>
  <c r="D15" i="22"/>
  <c r="D16" i="22"/>
  <c r="D17" i="22"/>
  <c r="D18" i="22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E17" i="23"/>
  <c r="D17" i="23"/>
  <c r="A17" i="23"/>
  <c r="E16" i="23"/>
  <c r="D16" i="23"/>
  <c r="A16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<sst xmlns="http://schemas.openxmlformats.org/spreadsheetml/2006/main" count="204" uniqueCount="47">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</sst>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31" zoomScaleNormal="10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5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44</v>
      </c>
      <c r="M8" s="30"/>
      <c r="N8" s="30"/>
    </row>
    <row r="10" spans="1:17" x14ac:dyDescent="0.25">
      <c r="A10" s="4" t="s">
        <v>8</v>
      </c>
      <c r="B10" s="30" t="s">
        <v>45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ht="26.4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ht="26.4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ht="26.4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ht="26.4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ht="26.4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111</v>
      </c>
      <c r="G28" s="17"/>
      <c r="H28" s="18"/>
      <c r="I28" s="17">
        <f t="shared" ref="I28" si="1">SUM(I14:I27)</f>
        <v>9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M.A.D.I.E. YARI DE LA LUZ ALFARO CARVAJAL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6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x14ac:dyDescent="0.25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>
        <v>2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0.77</v>
      </c>
    </row>
    <row r="15" spans="1:14" s="11" customFormat="1" x14ac:dyDescent="0.25">
      <c r="A15" s="9" t="s">
        <v>37</v>
      </c>
      <c r="B15" s="9">
        <v>2</v>
      </c>
      <c r="C15" s="9" t="s">
        <v>39</v>
      </c>
      <c r="D15" s="9" t="str">
        <f>'1'!D15</f>
        <v>IGE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v>0.79</v>
      </c>
    </row>
    <row r="16" spans="1:14" s="11" customFormat="1" x14ac:dyDescent="0.25">
      <c r="A16" s="9" t="s">
        <v>40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90</v>
      </c>
      <c r="N16" s="15">
        <v>0.84</v>
      </c>
    </row>
    <row r="17" spans="1:14" s="11" customFormat="1" x14ac:dyDescent="0.25">
      <c r="A17" s="9" t="s">
        <v>41</v>
      </c>
      <c r="B17" s="9">
        <v>2</v>
      </c>
      <c r="C17" s="9" t="s">
        <v>42</v>
      </c>
      <c r="D17" s="9" t="str">
        <f>'1'!D17</f>
        <v>IGE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0.83</v>
      </c>
    </row>
    <row r="18" spans="1:14" s="11" customFormat="1" x14ac:dyDescent="0.25">
      <c r="A18" s="9" t="s">
        <v>41</v>
      </c>
      <c r="B18" s="9">
        <v>2</v>
      </c>
      <c r="C18" s="9" t="s">
        <v>43</v>
      </c>
      <c r="D18" s="9" t="str">
        <f>'1'!D18</f>
        <v>IGE</v>
      </c>
      <c r="E18" s="9"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/>
      <c r="H28" s="18"/>
      <c r="I28" s="17">
        <f t="shared" ref="I28" si="1">(E28-SUM(F28:G28))-K28</f>
        <v>15</v>
      </c>
      <c r="J28" s="18"/>
      <c r="K28" s="17">
        <f>SUM(K14:K27)</f>
        <v>0</v>
      </c>
      <c r="L28" s="18">
        <f t="shared" si="0"/>
        <v>0</v>
      </c>
      <c r="M28" s="17">
        <f>AVERAGE(M14:M27)</f>
        <v>87.4</v>
      </c>
      <c r="N28" s="19">
        <f>AVERAGE(N14:N27)</f>
        <v>0.79600000000000004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Normal="100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6.218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x14ac:dyDescent="0.25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 t="s">
        <v>46</v>
      </c>
      <c r="C14" s="9" t="str">
        <f>'1'!C14</f>
        <v>607 A</v>
      </c>
      <c r="D14" s="9" t="str">
        <f>'1'!D14</f>
        <v>IGE</v>
      </c>
      <c r="E14" s="9">
        <f>'1'!E14</f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f>23/E14</f>
        <v>0.76666666666666672</v>
      </c>
    </row>
    <row r="15" spans="1:14" s="11" customFormat="1" x14ac:dyDescent="0.25">
      <c r="A15" s="9" t="str">
        <f>'1'!A15</f>
        <v>GESTIÒN DE LA PRODUCCIÒN I</v>
      </c>
      <c r="B15" s="9" t="s">
        <v>46</v>
      </c>
      <c r="C15" s="9" t="str">
        <f>'1'!C15</f>
        <v>607 B</v>
      </c>
      <c r="D15" s="9" t="str">
        <f>'1'!D15</f>
        <v>IGE</v>
      </c>
      <c r="E15" s="9">
        <v>28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86</v>
      </c>
      <c r="N15" s="15">
        <f>23/E15</f>
        <v>0.8214285714285714</v>
      </c>
    </row>
    <row r="16" spans="1:14" s="11" customFormat="1" x14ac:dyDescent="0.25">
      <c r="A16" s="9" t="str">
        <f>'1'!A16</f>
        <v>CADENA DE SUMINISTROS</v>
      </c>
      <c r="B16" s="9" t="s">
        <v>46</v>
      </c>
      <c r="C16" s="9" t="s">
        <v>34</v>
      </c>
      <c r="D16" s="9" t="str">
        <f>'1'!D16</f>
        <v>IGE</v>
      </c>
      <c r="E16" s="9">
        <f>'1'!E16</f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87</v>
      </c>
      <c r="N16" s="15">
        <v>0.84</v>
      </c>
    </row>
    <row r="17" spans="1:14" s="11" customFormat="1" x14ac:dyDescent="0.25">
      <c r="A17" s="9" t="str">
        <f>'1'!A17</f>
        <v>LOGISTICA INTELIGENTE Y SOSTENIBLE</v>
      </c>
      <c r="B17" s="9" t="s">
        <v>46</v>
      </c>
      <c r="C17" s="9" t="s">
        <v>42</v>
      </c>
      <c r="D17" s="9" t="str">
        <f>'1'!D17</f>
        <v>IGE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97</v>
      </c>
      <c r="N17" s="15">
        <f>21/E17</f>
        <v>0.95454545454545459</v>
      </c>
    </row>
    <row r="18" spans="1:14" s="11" customFormat="1" x14ac:dyDescent="0.25">
      <c r="A18" s="9" t="str">
        <f>'1'!A18</f>
        <v>LOGISTICA INTELIGENTE Y SOSTENIBLE</v>
      </c>
      <c r="B18" s="9" t="s">
        <v>46</v>
      </c>
      <c r="C18" s="9" t="str">
        <f>'1'!C18</f>
        <v>807 B</v>
      </c>
      <c r="D18" s="9" t="str">
        <f>'1'!D18</f>
        <v>IGE</v>
      </c>
      <c r="E18" s="9">
        <f>'1'!E18</f>
        <v>16</v>
      </c>
      <c r="F18" s="9">
        <v>14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82</v>
      </c>
      <c r="N18" s="15">
        <f>12/E18</f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105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85.4</v>
      </c>
      <c r="N28" s="19">
        <f>AVERAGE(N14:N27)</f>
        <v>0.82652813852813856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6.77734375" style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FEBRERO-JUNIO 25</v>
      </c>
      <c r="M8" s="30"/>
      <c r="N8" s="30"/>
    </row>
    <row r="10" spans="1:14" x14ac:dyDescent="0.25">
      <c r="A10" s="4" t="s">
        <v>8</v>
      </c>
      <c r="B10" s="30" t="str">
        <f>'1'!B10</f>
        <v>M.A.D.I.E.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M.A.D.I.E.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36</v>
      </c>
      <c r="M8" s="30"/>
      <c r="N8" s="30"/>
    </row>
    <row r="10" spans="1:14" x14ac:dyDescent="0.25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Yatzaret Ortega Escalera</cp:lastModifiedBy>
  <cp:revision/>
  <dcterms:created xsi:type="dcterms:W3CDTF">2021-11-22T14:45:25Z</dcterms:created>
  <dcterms:modified xsi:type="dcterms:W3CDTF">2025-05-21T05:50:52Z</dcterms:modified>
  <cp:category/>
  <cp:contentStatus/>
</cp:coreProperties>
</file>