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"/>
    </mc:Choice>
  </mc:AlternateContent>
  <xr:revisionPtr revIDLastSave="0" documentId="8_{E83041B6-7971-44E5-A6D8-F980D27D9D3B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4" l="1"/>
  <c r="E6" i="23"/>
  <c r="E6" i="22"/>
  <c r="E6" i="25"/>
  <c r="L17" i="22"/>
  <c r="L18" i="22"/>
  <c r="L19" i="22"/>
  <c r="G37" i="25" l="1"/>
  <c r="G37" i="24"/>
  <c r="G37" i="23"/>
  <c r="G37" i="22"/>
  <c r="H14" i="25" l="1"/>
  <c r="N28" i="25" l="1"/>
  <c r="M28" i="25"/>
  <c r="K28" i="25"/>
  <c r="G28" i="25"/>
  <c r="F28" i="25"/>
  <c r="C16" i="25"/>
  <c r="A16" i="25"/>
  <c r="C15" i="25"/>
  <c r="A15" i="25"/>
  <c r="I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D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I15" i="22"/>
  <c r="D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1" i="22"/>
  <c r="I19" i="22"/>
  <c r="I17" i="22"/>
  <c r="L16" i="22"/>
  <c r="I16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I14" i="22" l="1"/>
  <c r="I20" i="22"/>
  <c r="I17" i="25"/>
  <c r="I20" i="25"/>
  <c r="I23" i="25"/>
  <c r="I26" i="25"/>
  <c r="I23" i="22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<sst xmlns="http://schemas.openxmlformats.org/spreadsheetml/2006/main" count="215" uniqueCount="47">
  <si>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</si>
  <si>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</si>
  <si>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</si>
  <si>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</si>
  <si>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</si>
  <si>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</si>
  <si>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</si>
  <si>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</si>
  <si>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</si>
  <si>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</si>
  <si>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</si>
  <si>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</si>
  <si>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</si>
  <si>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</si>
  <si>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</si>
  <si>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</si>
  <si>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</si>
  <si>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</si>
  <si>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</si>
  <si>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</si>
  <si>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</si>
  <si>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</si>
  <si>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</si>
  <si>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</si>
  <si>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</si>
  <si>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</si>
  <si>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</si>
  <si>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</si>
  <si>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</si>
  <si>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</si>
  <si>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</si>
  <si>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</si>
  <si>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FEB-JUN 2025</t>
  </si>
  <si>
    <t>L.C. MANUEL DE JESUS CANO BUSTAMANTE</t>
  </si>
  <si>
    <t>COSTOS EMPRESARIALES</t>
  </si>
  <si>
    <t xml:space="preserve">FORMULACION Y EVALUACION DE PROYECTOS </t>
  </si>
  <si>
    <t>805 A</t>
  </si>
  <si>
    <t>805 B</t>
  </si>
  <si>
    <t>S/E</t>
  </si>
  <si>
    <t>210 A</t>
  </si>
  <si>
    <t>DLAM</t>
  </si>
  <si>
    <t>IINF</t>
  </si>
  <si>
    <t>L.A.E. RENATA RAMOS MORENO</t>
  </si>
  <si>
    <t>II</t>
  </si>
  <si>
    <t>III</t>
  </si>
  <si>
    <t>IV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</si>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</sst>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41</v>
      </c>
      <c r="E14" s="9"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35</v>
      </c>
      <c r="B15" s="9" t="s">
        <v>38</v>
      </c>
      <c r="C15" s="9" t="s">
        <v>36</v>
      </c>
      <c r="D15" s="9" t="s">
        <v>40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" x14ac:dyDescent="0.25">
      <c r="A16" s="8" t="s">
        <v>35</v>
      </c>
      <c r="B16" s="9" t="s">
        <v>38</v>
      </c>
      <c r="C16" s="9" t="s">
        <v>37</v>
      </c>
      <c r="D16" s="9" t="s">
        <v>40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21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x14ac:dyDescent="0.25">
      <c r="A15" s="9" t="s">
        <v>34</v>
      </c>
      <c r="B15" s="9" t="s">
        <v>43</v>
      </c>
      <c r="C15" s="9" t="s">
        <v>39</v>
      </c>
      <c r="D15" s="9" t="s">
        <v>41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0.44</v>
      </c>
    </row>
    <row r="16" spans="1:14" s="11" customFormat="1" ht="25" x14ac:dyDescent="0.25">
      <c r="A16" s="9" t="s">
        <v>35</v>
      </c>
      <c r="B16" s="9" t="s">
        <v>21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43</v>
      </c>
      <c r="C17" s="9" t="s">
        <v>36</v>
      </c>
      <c r="D17" s="9" t="s">
        <v>40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5" x14ac:dyDescent="0.25">
      <c r="A18" s="9" t="s">
        <v>35</v>
      </c>
      <c r="B18" s="9" t="s">
        <v>21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ht="25" x14ac:dyDescent="0.25">
      <c r="A19" s="9" t="s">
        <v>35</v>
      </c>
      <c r="B19" s="9" t="s">
        <v>43</v>
      </c>
      <c r="C19" s="9" t="s">
        <v>37</v>
      </c>
      <c r="D19" s="9" t="s">
        <v>40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100</v>
      </c>
      <c r="N19" s="15">
        <v>0.96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176</v>
      </c>
      <c r="G28" s="17">
        <f>SUM(G14:G27)</f>
        <v>0</v>
      </c>
      <c r="H28" s="18">
        <f>SUM(F28:G28)/E28</f>
        <v>0.9887640449438202</v>
      </c>
      <c r="I28" s="17">
        <f t="shared" si="0"/>
        <v>2</v>
      </c>
      <c r="J28" s="18">
        <f t="shared" ref="J14:J28" si="2">I28/E28</f>
        <v>1.1235955056179775E-2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44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44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45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44</v>
      </c>
      <c r="C17" s="9" t="s">
        <v>37</v>
      </c>
      <c r="D17" s="9" t="s">
        <v>40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45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95.8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B14" sqref="B14:B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tr">
        <f>'1'!D14</f>
        <v>IINF</v>
      </c>
      <c r="E14" s="9">
        <f>'1'!E14</f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tr">
        <f>'1'!D15</f>
        <v>DLAM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">
        <v>36</v>
      </c>
      <c r="D16" s="9" t="str">
        <f>'1'!D16</f>
        <v>DLAM</v>
      </c>
      <c r="E16" s="9"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9" t="s">
        <v>35</v>
      </c>
      <c r="B17" s="9"/>
      <c r="C17" s="9" t="s">
        <v>37</v>
      </c>
      <c r="D17" s="9" t="s">
        <v>40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">
        <v>35</v>
      </c>
      <c r="B18" s="9"/>
      <c r="C18" s="9" t="s">
        <v>46</v>
      </c>
      <c r="D18" s="9" t="s">
        <v>40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146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">
        <v>41</v>
      </c>
      <c r="E14" s="9"/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">
        <v>40</v>
      </c>
      <c r="E15" s="9"/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tr">
        <f>'1'!C16</f>
        <v>805 B</v>
      </c>
      <c r="D16" s="9" t="s">
        <v>40</v>
      </c>
      <c r="E16" s="9"/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2025-06-19T03:35:08Z</dcterms:modified>
  <cp:category/>
  <cp:contentStatus/>
</cp:coreProperties>
</file>