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D:\Documentos\ITSSAT\rEPORTES\CALIFICACIONES\"/>
    </mc:Choice>
  </mc:AlternateContent>
  <xr:revisionPtr revIDLastSave="0" documentId="13_ncr:1_{62DF102F-17B3-4B0C-A61C-46185CA0C92D}" xr6:coauthVersionLast="47" xr6:coauthVersionMax="47" xr10:uidLastSave="{00000000-0000-0000-0000-000000000000}"/>
  <bookViews>
    <workbookView xWindow="-110" yWindow="-110" windowWidth="21820" windowHeight="13900" activeTab="2" xr2:uid="{00000000-000D-0000-FFFF-FFFF00000000}"/>
  </bookViews>
  <sheets>
    <sheet name="210A" sheetId="1" r:id="rId1"/>
    <sheet name="FORYEVPROY805A" sheetId="2" r:id="rId2"/>
    <sheet name="FORYEVPROY805B" sheetId="4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4" i="2" l="1"/>
  <c r="C6" i="4"/>
  <c r="C6" i="2"/>
  <c r="C4" i="4"/>
  <c r="S9" i="1"/>
  <c r="P10" i="1" l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  <c r="P31" i="2"/>
  <c r="P32" i="2"/>
  <c r="P33" i="2"/>
  <c r="P34" i="2"/>
  <c r="P35" i="2"/>
  <c r="P36" i="2"/>
  <c r="P37" i="2"/>
  <c r="P38" i="2"/>
  <c r="P39" i="2"/>
  <c r="P40" i="2"/>
  <c r="P41" i="2"/>
  <c r="P42" i="2"/>
  <c r="P43" i="2"/>
  <c r="P44" i="2"/>
  <c r="P45" i="2"/>
  <c r="P46" i="2"/>
  <c r="P47" i="2"/>
  <c r="P48" i="2"/>
  <c r="P49" i="2"/>
  <c r="P50" i="2"/>
  <c r="P51" i="2"/>
  <c r="P52" i="2"/>
  <c r="P53" i="2"/>
  <c r="P10" i="4"/>
  <c r="P11" i="4"/>
  <c r="P12" i="4"/>
  <c r="P13" i="4"/>
  <c r="P14" i="4"/>
  <c r="P15" i="4"/>
  <c r="P16" i="4"/>
  <c r="P17" i="4"/>
  <c r="P18" i="4"/>
  <c r="P19" i="4"/>
  <c r="P20" i="4"/>
  <c r="P21" i="4"/>
  <c r="P22" i="4"/>
  <c r="P23" i="4"/>
  <c r="P24" i="4"/>
  <c r="P25" i="4"/>
  <c r="P26" i="4"/>
  <c r="P27" i="4"/>
  <c r="P28" i="4"/>
  <c r="P29" i="4"/>
  <c r="P30" i="4"/>
  <c r="P31" i="4"/>
  <c r="P32" i="4"/>
  <c r="P33" i="4"/>
  <c r="P34" i="4"/>
  <c r="P35" i="4"/>
  <c r="P36" i="4"/>
  <c r="P37" i="4"/>
  <c r="P38" i="4"/>
  <c r="P39" i="4"/>
  <c r="P40" i="4"/>
  <c r="P41" i="4"/>
  <c r="P42" i="4"/>
  <c r="P43" i="4"/>
  <c r="P44" i="4"/>
  <c r="P45" i="4"/>
  <c r="P46" i="4"/>
  <c r="P47" i="4"/>
  <c r="P48" i="4"/>
  <c r="P49" i="4"/>
  <c r="P50" i="4"/>
  <c r="P51" i="4"/>
  <c r="P9" i="4"/>
  <c r="P9" i="1"/>
  <c r="P9" i="2"/>
  <c r="M4" i="4"/>
  <c r="J6" i="4"/>
  <c r="J6" i="2"/>
  <c r="O54" i="4" l="1"/>
  <c r="O55" i="4" s="1"/>
  <c r="N54" i="4"/>
  <c r="M54" i="4"/>
  <c r="L54" i="4"/>
  <c r="K54" i="4"/>
  <c r="J54" i="4"/>
  <c r="I54" i="4"/>
  <c r="P54" i="4" s="1"/>
  <c r="O53" i="4"/>
  <c r="N53" i="4"/>
  <c r="M53" i="4"/>
  <c r="L53" i="4"/>
  <c r="K53" i="4"/>
  <c r="J53" i="4"/>
  <c r="I53" i="4"/>
  <c r="N55" i="4"/>
  <c r="L52" i="4"/>
  <c r="K52" i="4"/>
  <c r="J52" i="4"/>
  <c r="I52" i="4"/>
  <c r="P52" i="4" s="1"/>
  <c r="O56" i="2"/>
  <c r="N56" i="2"/>
  <c r="M56" i="2"/>
  <c r="L56" i="2"/>
  <c r="K56" i="2"/>
  <c r="J56" i="2"/>
  <c r="I56" i="2"/>
  <c r="O55" i="2"/>
  <c r="N55" i="2"/>
  <c r="M55" i="2"/>
  <c r="L55" i="2"/>
  <c r="K55" i="2"/>
  <c r="K58" i="2" s="1"/>
  <c r="J55" i="2"/>
  <c r="I55" i="2"/>
  <c r="O54" i="2"/>
  <c r="O57" i="2" s="1"/>
  <c r="N54" i="2"/>
  <c r="M54" i="2"/>
  <c r="L54" i="2"/>
  <c r="K54" i="2"/>
  <c r="K57" i="2" s="1"/>
  <c r="J54" i="2"/>
  <c r="I54" i="2"/>
  <c r="O55" i="1"/>
  <c r="N55" i="1"/>
  <c r="M55" i="1"/>
  <c r="L55" i="1"/>
  <c r="K55" i="1"/>
  <c r="J55" i="1"/>
  <c r="I55" i="1"/>
  <c r="P55" i="1" s="1"/>
  <c r="O54" i="1"/>
  <c r="O57" i="1" s="1"/>
  <c r="N54" i="1"/>
  <c r="M54" i="1"/>
  <c r="L54" i="1"/>
  <c r="K54" i="1"/>
  <c r="J54" i="1"/>
  <c r="I54" i="1"/>
  <c r="O53" i="1"/>
  <c r="O56" i="1" s="1"/>
  <c r="N53" i="1"/>
  <c r="M53" i="1"/>
  <c r="L53" i="1"/>
  <c r="K53" i="1"/>
  <c r="J53" i="1"/>
  <c r="I53" i="1"/>
  <c r="P53" i="4" l="1"/>
  <c r="P55" i="2"/>
  <c r="P56" i="2"/>
  <c r="P54" i="2"/>
  <c r="L58" i="2"/>
  <c r="P54" i="1"/>
  <c r="P53" i="1"/>
  <c r="L55" i="4"/>
  <c r="O56" i="4"/>
  <c r="M55" i="4"/>
  <c r="N56" i="4"/>
  <c r="K56" i="1"/>
  <c r="K55" i="4"/>
  <c r="M58" i="2"/>
  <c r="L57" i="2"/>
  <c r="K56" i="4"/>
  <c r="O58" i="2"/>
  <c r="K57" i="1"/>
  <c r="M57" i="2"/>
  <c r="L56" i="4"/>
  <c r="N58" i="2"/>
  <c r="N57" i="2"/>
  <c r="M56" i="4"/>
  <c r="J56" i="4"/>
  <c r="J55" i="4"/>
  <c r="J58" i="2"/>
  <c r="J57" i="2"/>
  <c r="M56" i="1"/>
  <c r="J57" i="1"/>
  <c r="N57" i="1"/>
  <c r="M57" i="1"/>
  <c r="J56" i="1"/>
  <c r="N56" i="1"/>
  <c r="I58" i="2"/>
  <c r="P58" i="2" s="1"/>
  <c r="I57" i="2"/>
  <c r="P57" i="2" s="1"/>
  <c r="I56" i="4"/>
  <c r="P56" i="4" s="1"/>
  <c r="I55" i="4"/>
  <c r="P55" i="4" s="1"/>
  <c r="L57" i="1"/>
  <c r="L56" i="1"/>
  <c r="I57" i="1"/>
  <c r="P57" i="1" s="1"/>
  <c r="I56" i="1"/>
  <c r="P56" i="1" s="1"/>
</calcChain>
</file>

<file path=xl/sharedStrings.xml><?xml version="1.0" encoding="utf-8"?>
<sst xmlns="http://schemas.openxmlformats.org/spreadsheetml/2006/main" count="259" uniqueCount="209">
  <si>
    <t>INSTITUTO TECNOLOGCIO SUPERIOR DE SAN ANDRES TUXTLA</t>
  </si>
  <si>
    <t>REPORTE DE CALIFICACIONES</t>
  </si>
  <si>
    <t>MATERIA</t>
  </si>
  <si>
    <t>GRUPO</t>
  </si>
  <si>
    <t>FECHA</t>
  </si>
  <si>
    <t>PERIODO</t>
  </si>
  <si>
    <t>CATEDRATICO</t>
  </si>
  <si>
    <t>No.</t>
  </si>
  <si>
    <t>CONTROL</t>
  </si>
  <si>
    <t>NOMBRE DEL ALUMNO</t>
  </si>
  <si>
    <t>U1</t>
  </si>
  <si>
    <t>U2</t>
  </si>
  <si>
    <t>U3</t>
  </si>
  <si>
    <t>U4</t>
  </si>
  <si>
    <t>U5</t>
  </si>
  <si>
    <t>U6</t>
  </si>
  <si>
    <t>PROM.</t>
  </si>
  <si>
    <t>APROBADOS</t>
  </si>
  <si>
    <t>REPROBADOS</t>
  </si>
  <si>
    <t>TOTAL</t>
  </si>
  <si>
    <t>% APROBACION</t>
  </si>
  <si>
    <t>% REPROBACION</t>
  </si>
  <si>
    <t>FIRMA DEL CATEDRATICO</t>
  </si>
  <si>
    <t>L.C. MANUEL DE JESUS CANO BUSTAMANTE</t>
  </si>
  <si>
    <t>COSTOS EMPRESARIALES</t>
  </si>
  <si>
    <t>FORMULACION Y EVALUACION DE PROYECTOS</t>
  </si>
  <si>
    <t>805 A</t>
  </si>
  <si>
    <t>210 A</t>
  </si>
  <si>
    <t>FEB-JUN 2025</t>
  </si>
  <si>
    <t>805 B</t>
  </si>
  <si>
    <t>241U0328</t>
  </si>
  <si>
    <t>AGUILERA POLITO PERLA ITZEL</t>
  </si>
  <si>
    <t>241U0329</t>
  </si>
  <si>
    <t>ALONSO TOLEN ORLANDO DE JESUS</t>
  </si>
  <si>
    <t>241U0331</t>
  </si>
  <si>
    <t>APARICIO TEXNA LUIS ANTONIO</t>
  </si>
  <si>
    <t>241U0333</t>
  </si>
  <si>
    <t>CARRILLO BONILLA ANA SOFIA</t>
  </si>
  <si>
    <t>241U0335</t>
  </si>
  <si>
    <t>CHONTAL TOTO ANDRE OSMAR</t>
  </si>
  <si>
    <t>241U0336</t>
  </si>
  <si>
    <t>CRUZ PUCHETA LEONARDO ANTONIO</t>
  </si>
  <si>
    <t>241U0337</t>
  </si>
  <si>
    <t>DIAZ POLITO JOSE ANTONIO</t>
  </si>
  <si>
    <t>241U0338</t>
  </si>
  <si>
    <t>ESCOBAR CAIXBA VICTOR JOEL</t>
  </si>
  <si>
    <t>241U0340</t>
  </si>
  <si>
    <t>FERNANDEZ BUSTAMANTE ALEJANDRO DE JESUS</t>
  </si>
  <si>
    <t>241U0341</t>
  </si>
  <si>
    <t>FISCAL COBIX IRVING ZURIEL</t>
  </si>
  <si>
    <t>241U0342</t>
  </si>
  <si>
    <t>GARCIA HIPOLITO EDUARDO ALCIDES</t>
  </si>
  <si>
    <t>241U0343</t>
  </si>
  <si>
    <t>GARCIA TELLEZ HECTOR ALONSO</t>
  </si>
  <si>
    <t>241U0344</t>
  </si>
  <si>
    <t>GAVILAN PEREZ GENESIS</t>
  </si>
  <si>
    <t>241U0573</t>
  </si>
  <si>
    <t>JUAREZ SERRANO SUSANA XIMENA</t>
  </si>
  <si>
    <t>241U0345</t>
  </si>
  <si>
    <t>LOPEZ AVILA EVELYN DE LOS ANGELES</t>
  </si>
  <si>
    <t>241U0346</t>
  </si>
  <si>
    <t>MIXTEGA SOSA YURI DIANA</t>
  </si>
  <si>
    <t>241U0347</t>
  </si>
  <si>
    <t>NIETO GOLPE OMAR</t>
  </si>
  <si>
    <t>241U0348</t>
  </si>
  <si>
    <t>PALAYOT DECUIR JUAN PABLO</t>
  </si>
  <si>
    <t>241U0349</t>
  </si>
  <si>
    <t>PAXTIAN TOTO MIGUEL ANGEL</t>
  </si>
  <si>
    <t>241U0350</t>
  </si>
  <si>
    <t>PEREZ GARCIA IRMA JOSELIN</t>
  </si>
  <si>
    <t>241U0351</t>
  </si>
  <si>
    <t>PEREZ HERNANDEZ CARLOS ALDHEBARAM</t>
  </si>
  <si>
    <t>241U0352</t>
  </si>
  <si>
    <t>QUINO CINTA ANGEL EMANUEL</t>
  </si>
  <si>
    <t>241U0353</t>
  </si>
  <si>
    <t>RAMIREZ QUINO ISAAC DANIEL</t>
  </si>
  <si>
    <t>241U0354</t>
  </si>
  <si>
    <t>RAMOS CARACAS GERARDO</t>
  </si>
  <si>
    <t>241U0355</t>
  </si>
  <si>
    <t>REYES CARVAJAL BRIAN</t>
  </si>
  <si>
    <t>241U0356</t>
  </si>
  <si>
    <t>REYES MACARIO NICOLAS</t>
  </si>
  <si>
    <t>241U0357</t>
  </si>
  <si>
    <t>ROSADO TEMICH CHRISTIAN</t>
  </si>
  <si>
    <t>231U0592</t>
  </si>
  <si>
    <t>TEMICH BAXIN LUIS ANGEL</t>
  </si>
  <si>
    <t>241U0562</t>
  </si>
  <si>
    <t>TORRES HERNANDEZ ERICK DE JESUS</t>
  </si>
  <si>
    <t>241U0581</t>
  </si>
  <si>
    <t>TOTO PUCHETA ISIS DEL CARMEN</t>
  </si>
  <si>
    <t>241U0358</t>
  </si>
  <si>
    <t>XOLO MIXTEGA ALAN</t>
  </si>
  <si>
    <t>241U0359</t>
  </si>
  <si>
    <t>ZAZUETA ZEPEDA DAEL ALEJANDRO</t>
  </si>
  <si>
    <t>211U0208</t>
  </si>
  <si>
    <t>AMBROS MALAGA DIANA AZUCENA</t>
  </si>
  <si>
    <t>211U0212</t>
  </si>
  <si>
    <t>BAXIN POLITO FATIMA ALEJANDRA</t>
  </si>
  <si>
    <t>211U0214</t>
  </si>
  <si>
    <t>BUSTAMANTE FISCAL ANAHI</t>
  </si>
  <si>
    <t>211U0215</t>
  </si>
  <si>
    <t>CABAÑAS VILLASANA JUAN MANUEL</t>
  </si>
  <si>
    <t>211U0217</t>
  </si>
  <si>
    <t>CAGAL XOLO GABRIELA</t>
  </si>
  <si>
    <t>211U0223</t>
  </si>
  <si>
    <t>CHIBAMBA IGNOT ESTRELLA</t>
  </si>
  <si>
    <t>211U0224</t>
  </si>
  <si>
    <t>CHIGUIL PUCHETA ANDREA LIZETH</t>
  </si>
  <si>
    <t>211U0225</t>
  </si>
  <si>
    <t>CHIPOL XALA JOSUE</t>
  </si>
  <si>
    <t>211U0226</t>
  </si>
  <si>
    <t>CHONTAL GARCIA DANIA YAZARET</t>
  </si>
  <si>
    <t>211U0647</t>
  </si>
  <si>
    <t>CRUZ CONTRERAS DALLIANS</t>
  </si>
  <si>
    <t>211U0234</t>
  </si>
  <si>
    <t>FISCAL CATEMAXCA ISAEL</t>
  </si>
  <si>
    <t>211U0238</t>
  </si>
  <si>
    <t>GUTIERREZ ARRES ANGEL EMMANUEL</t>
  </si>
  <si>
    <t>211U0618</t>
  </si>
  <si>
    <t>HERNANDEZ ABSALON ADRIANA</t>
  </si>
  <si>
    <t>211U0615</t>
  </si>
  <si>
    <t>IXBA CHONTAL PERLA DEL CARMEN</t>
  </si>
  <si>
    <t>211U0243</t>
  </si>
  <si>
    <t>LAZARO MARTINEZ HERIBERTO CARLOS</t>
  </si>
  <si>
    <t>211U0249</t>
  </si>
  <si>
    <t>MARTINEZ MARTINEZ VICTOR HUGO</t>
  </si>
  <si>
    <t>211U0252</t>
  </si>
  <si>
    <t>MORALES HERNANDEZ ZAZIL-HA ZILVANI</t>
  </si>
  <si>
    <t>211U0254</t>
  </si>
  <si>
    <t>OLEA CATEMAXCA KENIA SARAI</t>
  </si>
  <si>
    <t>211U0256</t>
  </si>
  <si>
    <t>OSORIO IXTEPAN MARCOS</t>
  </si>
  <si>
    <t>211U0260</t>
  </si>
  <si>
    <t>PEREZ ESCRIBANO LAISA CONCEPCION</t>
  </si>
  <si>
    <t>211U0262</t>
  </si>
  <si>
    <t>POLITO BARRAGAN ERICK</t>
  </si>
  <si>
    <t>211U0265</t>
  </si>
  <si>
    <t>PRETELIN FONSECA MARIA JOSE</t>
  </si>
  <si>
    <t>211U0270</t>
  </si>
  <si>
    <t>REYES SOSME ALEX</t>
  </si>
  <si>
    <t>211U0272</t>
  </si>
  <si>
    <t>RODRIGUEZ MARCIAL HEIDI ANGELICA</t>
  </si>
  <si>
    <t>211U0273</t>
  </si>
  <si>
    <t>SAINZ CHIGUIL ALEJANDRA</t>
  </si>
  <si>
    <t>211U0279</t>
  </si>
  <si>
    <t>TEPOX CHAPOL ROSA YASMIN</t>
  </si>
  <si>
    <t>211U0284</t>
  </si>
  <si>
    <t>VAZQUEZ CORDERO CARLOS YAVHET</t>
  </si>
  <si>
    <t>211U0614</t>
  </si>
  <si>
    <t>VELASCO CONTRERAS GUSTAVO</t>
  </si>
  <si>
    <t>211U0286</t>
  </si>
  <si>
    <t>VERGARA POLITO MARIA MAGDALENA</t>
  </si>
  <si>
    <t>211U0289</t>
  </si>
  <si>
    <t>XOLO TORNADO LIZBETH</t>
  </si>
  <si>
    <t>211U0211</t>
  </si>
  <si>
    <t>BAXIN NIETO VANYELI ALEJANDRA</t>
  </si>
  <si>
    <t>211U0219</t>
  </si>
  <si>
    <t>CANCINO CHIGUIL KARLA VANESSA</t>
  </si>
  <si>
    <t>211U0220</t>
  </si>
  <si>
    <t>CASAS PIO KAREN MONSERRATH</t>
  </si>
  <si>
    <t>211U0617</t>
  </si>
  <si>
    <t>CASTRO XALA AIXA MICHELLE</t>
  </si>
  <si>
    <t>211U0227</t>
  </si>
  <si>
    <t>COBIX MARTINEZ ALEJANDRA GUADALUPE</t>
  </si>
  <si>
    <t>211U0239</t>
  </si>
  <si>
    <t>GUTIERREZ HERVIS ALONDRA</t>
  </si>
  <si>
    <t>211U0241</t>
  </si>
  <si>
    <t>ISIDORO COYOLT BRAYAN</t>
  </si>
  <si>
    <t>211U0244</t>
  </si>
  <si>
    <t>LOPEZ AGUILERA MIXZY YANITH</t>
  </si>
  <si>
    <t>211U0248</t>
  </si>
  <si>
    <t>MACARIO VELASCO JOSE ALBERTO</t>
  </si>
  <si>
    <t>211U0253</t>
  </si>
  <si>
    <t>NORIEGA CARDENAS EVELYN NICOL</t>
  </si>
  <si>
    <t>211U0257</t>
  </si>
  <si>
    <t>OSTO MACARIO NADIA DEL ROSARIO</t>
  </si>
  <si>
    <t>211U0258</t>
  </si>
  <si>
    <t>PAVON BLANCO MIGUEL ANGEL</t>
  </si>
  <si>
    <t>211U0263</t>
  </si>
  <si>
    <t>POLITO MIXTEGA LIZBETH DEL CARMEN</t>
  </si>
  <si>
    <t>211U0264</t>
  </si>
  <si>
    <t>POMPEYO TEPACH LETHZY YARELI</t>
  </si>
  <si>
    <t>211U0619</t>
  </si>
  <si>
    <t>PONCIANO MALAGA KARLA OLIVIA</t>
  </si>
  <si>
    <t>211U0266</t>
  </si>
  <si>
    <t>PUCHETA VELASCO DANIEL</t>
  </si>
  <si>
    <t>211U0653</t>
  </si>
  <si>
    <t>RAMIREZ PEREZ ADOLFO</t>
  </si>
  <si>
    <t>211U0268</t>
  </si>
  <si>
    <t>RESENDIZ COBAXIN BRAD HILARIO</t>
  </si>
  <si>
    <t>211U0269</t>
  </si>
  <si>
    <t>REYES DOMINGUEZ LUCERO DE LOS ANGELES</t>
  </si>
  <si>
    <t>211U0271</t>
  </si>
  <si>
    <t>REYES TORRES JALIL</t>
  </si>
  <si>
    <t>211U0274</t>
  </si>
  <si>
    <t>SALAS BAXIN DANAHI</t>
  </si>
  <si>
    <t>211U0276</t>
  </si>
  <si>
    <t>SINACA RUIZ MARITZA JAQUELINE</t>
  </si>
  <si>
    <t>211U0277</t>
  </si>
  <si>
    <t>TEGOMA GONZALEZ DAYRA</t>
  </si>
  <si>
    <t>211U0283</t>
  </si>
  <si>
    <t>VAZQUEZ CHAPOL KARLA LARISSA</t>
  </si>
  <si>
    <t>211U0285</t>
  </si>
  <si>
    <t>VELAZCO BAXIN MIGUEL ANGEL</t>
  </si>
  <si>
    <t>211U0287</t>
  </si>
  <si>
    <t>XOLO CARDENAS VIRIDIANA</t>
  </si>
  <si>
    <t>211U0288</t>
  </si>
  <si>
    <t>XOLO SANTOS ANGELICA</t>
  </si>
  <si>
    <t>N.A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</si>
</sst>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2"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0" fontId="4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0" fillId="2" borderId="6" xfId="0" applyFill="1" applyBorder="1" applyAlignment="1">
      <alignment horizontal="center"/>
    </xf>
    <xf numFmtId="0" fontId="2" fillId="0" borderId="0" xfId="0" applyFont="1" applyAlignment="1">
      <alignment horizontal="center"/>
    </xf>
    <xf numFmtId="0" fontId="0" fillId="2" borderId="2" xfId="0" applyFill="1" applyBorder="1" applyAlignment="1">
      <alignment horizontal="center"/>
    </xf>
    <xf numFmtId="9" fontId="2" fillId="2" borderId="2" xfId="1" applyFont="1" applyFill="1" applyBorder="1" applyAlignment="1">
      <alignment horizontal="center"/>
    </xf>
    <xf numFmtId="9" fontId="6" fillId="2" borderId="2" xfId="1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1" fontId="7" fillId="0" borderId="8" xfId="0" applyNumberFormat="1" applyFont="1" applyBorder="1" applyAlignment="1">
      <alignment horizontal="center" vertical="top" shrinkToFit="1"/>
    </xf>
    <xf numFmtId="1" fontId="5" fillId="0" borderId="4" xfId="0" applyNumberFormat="1" applyFont="1" applyBorder="1"/>
    <xf numFmtId="1" fontId="5" fillId="0" borderId="5" xfId="0" applyNumberFormat="1" applyFont="1" applyBorder="1"/>
    <xf numFmtId="0" fontId="5" fillId="0" borderId="3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9" fontId="0" fillId="0" borderId="0" xfId="0" applyNumberFormat="1"/>
    <xf numFmtId="1" fontId="2" fillId="0" borderId="2" xfId="0" applyNumberFormat="1" applyFont="1" applyBorder="1" applyAlignment="1">
      <alignment horizontal="center"/>
    </xf>
    <xf numFmtId="0" fontId="0" fillId="0" borderId="7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9" xfId="0" applyBorder="1" applyAlignment="1">
      <alignment horizontal="left"/>
    </xf>
    <xf numFmtId="0" fontId="4" fillId="0" borderId="1" xfId="0" applyFont="1" applyBorder="1" applyAlignment="1">
      <alignment horizontal="left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1" xfId="0" applyFont="1" applyBorder="1"/>
    <xf numFmtId="14" fontId="4" fillId="0" borderId="1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T61"/>
  <sheetViews>
    <sheetView topLeftCell="A3" zoomScale="80" zoomScaleNormal="80" workbookViewId="0">
      <selection activeCell="M9" sqref="M9:M41"/>
    </sheetView>
  </sheetViews>
  <sheetFormatPr baseColWidth="10" defaultRowHeight="14.5" x14ac:dyDescent="0.35"/>
  <cols>
    <col min="1" max="1" width="7.453125" customWidth="1"/>
    <col min="7" max="7" width="11.26953125" customWidth="1"/>
    <col min="8" max="8" width="17" hidden="1" customWidth="1"/>
    <col min="9" max="9" width="11.453125" hidden="1" customWidth="1"/>
  </cols>
  <sheetData>
    <row r="2" spans="1:20" ht="15.5" x14ac:dyDescent="0.35">
      <c r="A2" s="30" t="s">
        <v>0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1"/>
    </row>
    <row r="3" spans="1:20" x14ac:dyDescent="0.35">
      <c r="B3" s="31" t="s">
        <v>1</v>
      </c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2"/>
    </row>
    <row r="4" spans="1:20" x14ac:dyDescent="0.35">
      <c r="B4" t="s">
        <v>2</v>
      </c>
      <c r="C4" s="32" t="s">
        <v>24</v>
      </c>
      <c r="D4" s="32"/>
      <c r="E4" s="32"/>
      <c r="F4" s="32"/>
      <c r="H4" t="s">
        <v>3</v>
      </c>
      <c r="I4" s="26" t="s">
        <v>27</v>
      </c>
      <c r="J4" s="26"/>
      <c r="L4" t="s">
        <v>4</v>
      </c>
      <c r="M4" s="33">
        <v>45791</v>
      </c>
      <c r="N4" s="33"/>
    </row>
    <row r="5" spans="1:20" x14ac:dyDescent="0.35">
      <c r="C5" s="3"/>
      <c r="D5" s="3"/>
      <c r="E5" s="3"/>
      <c r="F5" s="3"/>
    </row>
    <row r="6" spans="1:20" x14ac:dyDescent="0.35">
      <c r="B6" t="s">
        <v>5</v>
      </c>
      <c r="C6" s="26" t="s">
        <v>28</v>
      </c>
      <c r="D6" s="26"/>
      <c r="E6" s="26"/>
      <c r="F6" s="26"/>
      <c r="H6" s="27" t="s">
        <v>6</v>
      </c>
      <c r="I6" s="27"/>
      <c r="J6" s="28" t="s">
        <v>23</v>
      </c>
      <c r="K6" s="28"/>
      <c r="L6" s="28"/>
      <c r="M6" s="28"/>
      <c r="N6" s="28"/>
      <c r="O6" s="28"/>
    </row>
    <row r="7" spans="1:20" x14ac:dyDescent="0.35">
      <c r="S7" s="21"/>
      <c r="T7" s="21"/>
    </row>
    <row r="8" spans="1:20" x14ac:dyDescent="0.35">
      <c r="A8" s="4" t="s">
        <v>7</v>
      </c>
      <c r="B8" s="4" t="s">
        <v>8</v>
      </c>
      <c r="C8" s="29" t="s">
        <v>9</v>
      </c>
      <c r="D8" s="29"/>
      <c r="E8" s="29"/>
      <c r="F8" s="29"/>
      <c r="G8" s="29"/>
      <c r="H8" s="29"/>
      <c r="I8" s="5" t="s">
        <v>10</v>
      </c>
      <c r="J8" s="5" t="s">
        <v>10</v>
      </c>
      <c r="K8" s="5" t="s">
        <v>11</v>
      </c>
      <c r="L8" s="5" t="s">
        <v>12</v>
      </c>
      <c r="M8" s="5" t="s">
        <v>13</v>
      </c>
      <c r="N8" s="5"/>
      <c r="O8" s="5"/>
      <c r="P8" s="6" t="s">
        <v>16</v>
      </c>
    </row>
    <row r="9" spans="1:20" ht="15.5" x14ac:dyDescent="0.35">
      <c r="A9" s="7">
        <v>1</v>
      </c>
      <c r="B9" s="23" t="s">
        <v>30</v>
      </c>
      <c r="C9" s="24" t="s">
        <v>31</v>
      </c>
      <c r="D9" s="24"/>
      <c r="E9" s="24"/>
      <c r="F9" s="24"/>
      <c r="G9" s="25"/>
      <c r="H9" s="18"/>
      <c r="I9" s="7"/>
      <c r="J9" s="5">
        <v>100</v>
      </c>
      <c r="K9" s="5">
        <v>100</v>
      </c>
      <c r="L9" s="5">
        <v>70</v>
      </c>
      <c r="M9" s="5"/>
      <c r="N9" s="5"/>
      <c r="O9" s="5"/>
      <c r="P9" s="22">
        <f>SUM(I9:O9)/4</f>
        <v>67.5</v>
      </c>
      <c r="S9">
        <f>14/20</f>
        <v>0.7</v>
      </c>
    </row>
    <row r="10" spans="1:20" ht="15.5" x14ac:dyDescent="0.35">
      <c r="A10" s="7">
        <v>2</v>
      </c>
      <c r="B10" s="23" t="s">
        <v>32</v>
      </c>
      <c r="C10" s="24" t="s">
        <v>33</v>
      </c>
      <c r="D10" s="24"/>
      <c r="E10" s="24"/>
      <c r="F10" s="24"/>
      <c r="G10" s="25"/>
      <c r="H10" s="19"/>
      <c r="I10" s="15"/>
      <c r="J10" s="5">
        <v>70</v>
      </c>
      <c r="K10" s="5">
        <v>78</v>
      </c>
      <c r="L10" s="5">
        <v>70</v>
      </c>
      <c r="M10" s="5"/>
      <c r="N10" s="5"/>
      <c r="O10" s="5"/>
      <c r="P10" s="22">
        <f t="shared" ref="P10:P57" si="0">SUM(I10:O10)/4</f>
        <v>54.5</v>
      </c>
    </row>
    <row r="11" spans="1:20" ht="15.5" x14ac:dyDescent="0.35">
      <c r="A11" s="7">
        <v>3</v>
      </c>
      <c r="B11" s="8" t="s">
        <v>34</v>
      </c>
      <c r="C11" s="24" t="s">
        <v>35</v>
      </c>
      <c r="D11" s="24"/>
      <c r="E11" s="24"/>
      <c r="F11" s="24"/>
      <c r="G11" s="25"/>
      <c r="H11" s="19"/>
      <c r="I11" s="15"/>
      <c r="J11" s="5">
        <v>70</v>
      </c>
      <c r="K11" s="5">
        <v>82</v>
      </c>
      <c r="L11" s="5">
        <v>70</v>
      </c>
      <c r="M11" s="5"/>
      <c r="N11" s="5"/>
      <c r="O11" s="5"/>
      <c r="P11" s="22">
        <f t="shared" si="0"/>
        <v>55.5</v>
      </c>
    </row>
    <row r="12" spans="1:20" ht="15.5" x14ac:dyDescent="0.35">
      <c r="A12" s="7">
        <v>4</v>
      </c>
      <c r="B12" s="8" t="s">
        <v>36</v>
      </c>
      <c r="C12" s="24" t="s">
        <v>37</v>
      </c>
      <c r="D12" s="24"/>
      <c r="E12" s="24"/>
      <c r="F12" s="24"/>
      <c r="G12" s="25"/>
      <c r="H12" s="19"/>
      <c r="I12" s="15"/>
      <c r="J12" s="5">
        <v>70</v>
      </c>
      <c r="K12" s="5">
        <v>70</v>
      </c>
      <c r="L12" s="5">
        <v>81</v>
      </c>
      <c r="M12" s="5"/>
      <c r="N12" s="5"/>
      <c r="O12" s="5"/>
      <c r="P12" s="22">
        <f t="shared" si="0"/>
        <v>55.25</v>
      </c>
    </row>
    <row r="13" spans="1:20" ht="15.5" x14ac:dyDescent="0.35">
      <c r="A13" s="7">
        <v>5</v>
      </c>
      <c r="B13" s="8" t="s">
        <v>38</v>
      </c>
      <c r="C13" s="24" t="s">
        <v>39</v>
      </c>
      <c r="D13" s="24"/>
      <c r="E13" s="24"/>
      <c r="F13" s="24"/>
      <c r="G13" s="25"/>
      <c r="H13" s="19"/>
      <c r="I13" s="15"/>
      <c r="J13" s="5">
        <v>100</v>
      </c>
      <c r="K13" s="5">
        <v>99</v>
      </c>
      <c r="L13" s="5">
        <v>89</v>
      </c>
      <c r="M13" s="5"/>
      <c r="N13" s="5"/>
      <c r="O13" s="5"/>
      <c r="P13" s="22">
        <f t="shared" si="0"/>
        <v>72</v>
      </c>
    </row>
    <row r="14" spans="1:20" ht="15.5" x14ac:dyDescent="0.35">
      <c r="A14" s="7">
        <v>6</v>
      </c>
      <c r="B14" s="8" t="s">
        <v>40</v>
      </c>
      <c r="C14" s="24" t="s">
        <v>41</v>
      </c>
      <c r="D14" s="24"/>
      <c r="E14" s="24"/>
      <c r="F14" s="24"/>
      <c r="G14" s="25"/>
      <c r="H14" s="19"/>
      <c r="I14" s="15"/>
      <c r="J14" s="5">
        <v>70</v>
      </c>
      <c r="K14" s="5">
        <v>70</v>
      </c>
      <c r="L14" s="5">
        <v>70</v>
      </c>
      <c r="M14" s="5"/>
      <c r="N14" s="5"/>
      <c r="O14" s="5"/>
      <c r="P14" s="22">
        <f t="shared" si="0"/>
        <v>52.5</v>
      </c>
    </row>
    <row r="15" spans="1:20" ht="15.5" x14ac:dyDescent="0.35">
      <c r="A15" s="7">
        <v>7</v>
      </c>
      <c r="B15" s="8" t="s">
        <v>42</v>
      </c>
      <c r="C15" s="24" t="s">
        <v>43</v>
      </c>
      <c r="D15" s="24"/>
      <c r="E15" s="24"/>
      <c r="F15" s="24"/>
      <c r="G15" s="25"/>
      <c r="H15" s="19"/>
      <c r="I15" s="15"/>
      <c r="J15" s="5">
        <v>70</v>
      </c>
      <c r="K15" s="5">
        <v>70</v>
      </c>
      <c r="L15" s="5">
        <v>70</v>
      </c>
      <c r="M15" s="5"/>
      <c r="N15" s="5"/>
      <c r="O15" s="5"/>
      <c r="P15" s="22">
        <f t="shared" si="0"/>
        <v>52.5</v>
      </c>
    </row>
    <row r="16" spans="1:20" ht="15.5" x14ac:dyDescent="0.35">
      <c r="A16" s="7">
        <v>8</v>
      </c>
      <c r="B16" s="8" t="s">
        <v>44</v>
      </c>
      <c r="C16" s="24" t="s">
        <v>45</v>
      </c>
      <c r="D16" s="24"/>
      <c r="E16" s="24"/>
      <c r="F16" s="24"/>
      <c r="G16" s="25"/>
      <c r="H16" s="19"/>
      <c r="I16" s="15"/>
      <c r="J16" s="5">
        <v>70</v>
      </c>
      <c r="K16" s="5">
        <v>70</v>
      </c>
      <c r="L16" s="5">
        <v>70</v>
      </c>
      <c r="M16" s="5"/>
      <c r="N16" s="5"/>
      <c r="O16" s="5"/>
      <c r="P16" s="22">
        <f t="shared" si="0"/>
        <v>52.5</v>
      </c>
    </row>
    <row r="17" spans="1:16" ht="15.5" x14ac:dyDescent="0.35">
      <c r="A17" s="7">
        <v>9</v>
      </c>
      <c r="B17" s="8" t="s">
        <v>46</v>
      </c>
      <c r="C17" s="24" t="s">
        <v>47</v>
      </c>
      <c r="D17" s="24"/>
      <c r="E17" s="24"/>
      <c r="F17" s="24"/>
      <c r="G17" s="25"/>
      <c r="H17" s="19"/>
      <c r="I17" s="15"/>
      <c r="J17" s="5">
        <v>90</v>
      </c>
      <c r="K17" s="5">
        <v>93</v>
      </c>
      <c r="L17" s="5">
        <v>99</v>
      </c>
      <c r="M17" s="5"/>
      <c r="N17" s="5"/>
      <c r="O17" s="5"/>
      <c r="P17" s="22">
        <f t="shared" si="0"/>
        <v>70.5</v>
      </c>
    </row>
    <row r="18" spans="1:16" ht="15.5" x14ac:dyDescent="0.35">
      <c r="A18" s="7">
        <v>10</v>
      </c>
      <c r="B18" s="8" t="s">
        <v>48</v>
      </c>
      <c r="C18" s="24" t="s">
        <v>49</v>
      </c>
      <c r="D18" s="24"/>
      <c r="E18" s="24"/>
      <c r="F18" s="24"/>
      <c r="G18" s="25"/>
      <c r="H18" s="19"/>
      <c r="I18" s="15"/>
      <c r="J18" s="5">
        <v>100</v>
      </c>
      <c r="K18" s="5">
        <v>100</v>
      </c>
      <c r="L18" s="5">
        <v>70</v>
      </c>
      <c r="M18" s="5"/>
      <c r="N18" s="5"/>
      <c r="O18" s="5"/>
      <c r="P18" s="22">
        <f t="shared" si="0"/>
        <v>67.5</v>
      </c>
    </row>
    <row r="19" spans="1:16" ht="15.5" x14ac:dyDescent="0.35">
      <c r="A19" s="7">
        <v>11</v>
      </c>
      <c r="B19" s="8" t="s">
        <v>50</v>
      </c>
      <c r="C19" s="24" t="s">
        <v>51</v>
      </c>
      <c r="D19" s="24"/>
      <c r="E19" s="24"/>
      <c r="F19" s="24"/>
      <c r="G19" s="25"/>
      <c r="H19" s="19"/>
      <c r="I19" s="15"/>
      <c r="J19" s="5">
        <v>100</v>
      </c>
      <c r="K19" s="5">
        <v>100</v>
      </c>
      <c r="L19" s="5">
        <v>82</v>
      </c>
      <c r="M19" s="5"/>
      <c r="N19" s="5"/>
      <c r="O19" s="5"/>
      <c r="P19" s="22">
        <f t="shared" si="0"/>
        <v>70.5</v>
      </c>
    </row>
    <row r="20" spans="1:16" ht="15.5" x14ac:dyDescent="0.35">
      <c r="A20" s="7">
        <v>12</v>
      </c>
      <c r="B20" s="8" t="s">
        <v>52</v>
      </c>
      <c r="C20" s="24" t="s">
        <v>53</v>
      </c>
      <c r="D20" s="24"/>
      <c r="E20" s="24"/>
      <c r="F20" s="24"/>
      <c r="G20" s="25"/>
      <c r="H20" s="19"/>
      <c r="I20" s="15"/>
      <c r="J20" s="5">
        <v>100</v>
      </c>
      <c r="K20" s="5">
        <v>100</v>
      </c>
      <c r="L20" s="5">
        <v>82</v>
      </c>
      <c r="M20" s="5"/>
      <c r="N20" s="5"/>
      <c r="O20" s="5"/>
      <c r="P20" s="22">
        <f t="shared" si="0"/>
        <v>70.5</v>
      </c>
    </row>
    <row r="21" spans="1:16" ht="15.5" x14ac:dyDescent="0.35">
      <c r="A21" s="7">
        <v>13</v>
      </c>
      <c r="B21" s="8" t="s">
        <v>54</v>
      </c>
      <c r="C21" s="24" t="s">
        <v>55</v>
      </c>
      <c r="D21" s="24"/>
      <c r="E21" s="24"/>
      <c r="F21" s="24"/>
      <c r="G21" s="25"/>
      <c r="H21" s="19"/>
      <c r="I21" s="15"/>
      <c r="J21" s="5">
        <v>100</v>
      </c>
      <c r="K21" s="5">
        <v>100</v>
      </c>
      <c r="L21" s="5">
        <v>100</v>
      </c>
      <c r="M21" s="5"/>
      <c r="N21" s="5"/>
      <c r="O21" s="5"/>
      <c r="P21" s="22">
        <f t="shared" si="0"/>
        <v>75</v>
      </c>
    </row>
    <row r="22" spans="1:16" ht="15.5" x14ac:dyDescent="0.35">
      <c r="A22" s="7">
        <v>14</v>
      </c>
      <c r="B22" s="8" t="s">
        <v>56</v>
      </c>
      <c r="C22" s="24" t="s">
        <v>57</v>
      </c>
      <c r="D22" s="24"/>
      <c r="E22" s="24"/>
      <c r="F22" s="24"/>
      <c r="G22" s="25"/>
      <c r="H22" s="19"/>
      <c r="I22" s="7"/>
      <c r="J22" s="5">
        <v>70</v>
      </c>
      <c r="K22" s="5">
        <v>70</v>
      </c>
      <c r="L22" s="5">
        <v>70</v>
      </c>
      <c r="M22" s="5"/>
      <c r="N22" s="5"/>
      <c r="O22" s="5"/>
      <c r="P22" s="22">
        <f t="shared" si="0"/>
        <v>52.5</v>
      </c>
    </row>
    <row r="23" spans="1:16" ht="15.5" x14ac:dyDescent="0.35">
      <c r="A23" s="7">
        <v>15</v>
      </c>
      <c r="B23" s="8" t="s">
        <v>58</v>
      </c>
      <c r="C23" s="24" t="s">
        <v>59</v>
      </c>
      <c r="D23" s="24"/>
      <c r="E23" s="24"/>
      <c r="F23" s="24"/>
      <c r="G23" s="25"/>
      <c r="H23" s="19"/>
      <c r="I23" s="7"/>
      <c r="J23" s="5">
        <v>100</v>
      </c>
      <c r="K23" s="5">
        <v>100</v>
      </c>
      <c r="L23" s="5">
        <v>100</v>
      </c>
      <c r="M23" s="5"/>
      <c r="N23" s="5"/>
      <c r="O23" s="5"/>
      <c r="P23" s="22">
        <f t="shared" si="0"/>
        <v>75</v>
      </c>
    </row>
    <row r="24" spans="1:16" ht="15.5" x14ac:dyDescent="0.35">
      <c r="A24" s="7">
        <v>16</v>
      </c>
      <c r="B24" s="8" t="s">
        <v>60</v>
      </c>
      <c r="C24" s="24" t="s">
        <v>61</v>
      </c>
      <c r="D24" s="24"/>
      <c r="E24" s="24"/>
      <c r="F24" s="24"/>
      <c r="G24" s="25"/>
      <c r="H24" s="19"/>
      <c r="I24" s="7"/>
      <c r="J24" s="5">
        <v>100</v>
      </c>
      <c r="K24" s="5">
        <v>70</v>
      </c>
      <c r="L24" s="5">
        <v>70</v>
      </c>
      <c r="M24" s="5"/>
      <c r="N24" s="5"/>
      <c r="O24" s="5"/>
      <c r="P24" s="22">
        <f t="shared" si="0"/>
        <v>60</v>
      </c>
    </row>
    <row r="25" spans="1:16" ht="15.5" x14ac:dyDescent="0.35">
      <c r="A25" s="7">
        <v>17</v>
      </c>
      <c r="B25" s="8" t="s">
        <v>62</v>
      </c>
      <c r="C25" s="24" t="s">
        <v>63</v>
      </c>
      <c r="D25" s="24"/>
      <c r="E25" s="24"/>
      <c r="F25" s="24"/>
      <c r="G25" s="25"/>
      <c r="H25" s="19"/>
      <c r="I25" s="7"/>
      <c r="J25" s="5">
        <v>70</v>
      </c>
      <c r="K25" s="5">
        <v>78</v>
      </c>
      <c r="L25" s="5">
        <v>70</v>
      </c>
      <c r="M25" s="5"/>
      <c r="N25" s="5"/>
      <c r="O25" s="5"/>
      <c r="P25" s="22">
        <f t="shared" si="0"/>
        <v>54.5</v>
      </c>
    </row>
    <row r="26" spans="1:16" ht="15.5" x14ac:dyDescent="0.35">
      <c r="A26" s="7">
        <v>18</v>
      </c>
      <c r="B26" s="8" t="s">
        <v>64</v>
      </c>
      <c r="C26" s="24" t="s">
        <v>65</v>
      </c>
      <c r="D26" s="24"/>
      <c r="E26" s="24"/>
      <c r="F26" s="24"/>
      <c r="G26" s="25"/>
      <c r="H26" s="19"/>
      <c r="I26" s="7"/>
      <c r="J26" s="5">
        <v>70</v>
      </c>
      <c r="K26" s="5">
        <v>70</v>
      </c>
      <c r="L26" s="5">
        <v>70</v>
      </c>
      <c r="M26" s="5"/>
      <c r="N26" s="5"/>
      <c r="O26" s="5"/>
      <c r="P26" s="22">
        <f t="shared" si="0"/>
        <v>52.5</v>
      </c>
    </row>
    <row r="27" spans="1:16" ht="15.5" x14ac:dyDescent="0.35">
      <c r="A27" s="7">
        <v>19</v>
      </c>
      <c r="B27" s="8" t="s">
        <v>66</v>
      </c>
      <c r="C27" s="24" t="s">
        <v>67</v>
      </c>
      <c r="D27" s="24"/>
      <c r="E27" s="24"/>
      <c r="F27" s="24"/>
      <c r="G27" s="25"/>
      <c r="H27" s="19"/>
      <c r="I27" s="7"/>
      <c r="J27" s="5">
        <v>70</v>
      </c>
      <c r="K27" s="5">
        <v>70</v>
      </c>
      <c r="L27" s="5">
        <v>70</v>
      </c>
      <c r="M27" s="5"/>
      <c r="N27" s="5"/>
      <c r="O27" s="5"/>
      <c r="P27" s="22">
        <f t="shared" si="0"/>
        <v>52.5</v>
      </c>
    </row>
    <row r="28" spans="1:16" ht="15.5" x14ac:dyDescent="0.35">
      <c r="A28" s="7">
        <v>20</v>
      </c>
      <c r="B28" s="8" t="s">
        <v>68</v>
      </c>
      <c r="C28" s="24" t="s">
        <v>69</v>
      </c>
      <c r="D28" s="24"/>
      <c r="E28" s="24"/>
      <c r="F28" s="24"/>
      <c r="G28" s="25"/>
      <c r="H28" s="19"/>
      <c r="I28" s="7"/>
      <c r="J28" s="5">
        <v>100</v>
      </c>
      <c r="K28" s="5">
        <v>95</v>
      </c>
      <c r="L28" s="5">
        <v>70</v>
      </c>
      <c r="M28" s="5"/>
      <c r="N28" s="5"/>
      <c r="O28" s="5"/>
      <c r="P28" s="22">
        <f t="shared" si="0"/>
        <v>66.25</v>
      </c>
    </row>
    <row r="29" spans="1:16" ht="15.5" x14ac:dyDescent="0.35">
      <c r="A29" s="7">
        <v>21</v>
      </c>
      <c r="B29" s="8" t="s">
        <v>70</v>
      </c>
      <c r="C29" s="24" t="s">
        <v>71</v>
      </c>
      <c r="D29" s="24"/>
      <c r="E29" s="24"/>
      <c r="F29" s="24"/>
      <c r="G29" s="25"/>
      <c r="H29" s="19"/>
      <c r="I29" s="7"/>
      <c r="J29" s="5">
        <v>70</v>
      </c>
      <c r="K29" s="5">
        <v>78</v>
      </c>
      <c r="L29" s="5">
        <v>78</v>
      </c>
      <c r="M29" s="5"/>
      <c r="N29" s="5"/>
      <c r="O29" s="5"/>
      <c r="P29" s="22">
        <f t="shared" si="0"/>
        <v>56.5</v>
      </c>
    </row>
    <row r="30" spans="1:16" ht="15.5" x14ac:dyDescent="0.35">
      <c r="A30" s="7">
        <v>22</v>
      </c>
      <c r="B30" s="8" t="s">
        <v>72</v>
      </c>
      <c r="C30" s="24" t="s">
        <v>73</v>
      </c>
      <c r="D30" s="24"/>
      <c r="E30" s="24"/>
      <c r="F30" s="24"/>
      <c r="G30" s="25"/>
      <c r="H30" s="19"/>
      <c r="I30" s="7"/>
      <c r="J30" s="5">
        <v>100</v>
      </c>
      <c r="K30" s="5">
        <v>100</v>
      </c>
      <c r="L30" s="5">
        <v>100</v>
      </c>
      <c r="M30" s="5"/>
      <c r="N30" s="5"/>
      <c r="O30" s="5"/>
      <c r="P30" s="22">
        <f t="shared" si="0"/>
        <v>75</v>
      </c>
    </row>
    <row r="31" spans="1:16" ht="15.5" x14ac:dyDescent="0.35">
      <c r="A31" s="7">
        <v>23</v>
      </c>
      <c r="B31" s="8" t="s">
        <v>74</v>
      </c>
      <c r="C31" s="24" t="s">
        <v>75</v>
      </c>
      <c r="D31" s="24"/>
      <c r="E31" s="24"/>
      <c r="F31" s="24"/>
      <c r="G31" s="25"/>
      <c r="H31" s="19"/>
      <c r="I31" s="7"/>
      <c r="J31" s="5">
        <v>80</v>
      </c>
      <c r="K31" s="5">
        <v>88</v>
      </c>
      <c r="L31" s="5">
        <v>70</v>
      </c>
      <c r="M31" s="5"/>
      <c r="N31" s="5"/>
      <c r="O31" s="5"/>
      <c r="P31" s="22">
        <f t="shared" si="0"/>
        <v>59.5</v>
      </c>
    </row>
    <row r="32" spans="1:16" ht="15.5" x14ac:dyDescent="0.35">
      <c r="A32" s="7">
        <v>24</v>
      </c>
      <c r="B32" s="8" t="s">
        <v>76</v>
      </c>
      <c r="C32" s="24" t="s">
        <v>77</v>
      </c>
      <c r="D32" s="24"/>
      <c r="E32" s="24"/>
      <c r="F32" s="24"/>
      <c r="G32" s="25"/>
      <c r="H32" s="19"/>
      <c r="I32" s="7"/>
      <c r="J32" s="5">
        <v>80</v>
      </c>
      <c r="K32" s="5">
        <v>88</v>
      </c>
      <c r="L32" s="5">
        <v>100</v>
      </c>
      <c r="M32" s="5"/>
      <c r="N32" s="5"/>
      <c r="O32" s="5"/>
      <c r="P32" s="22">
        <f t="shared" si="0"/>
        <v>67</v>
      </c>
    </row>
    <row r="33" spans="1:16" ht="15.5" x14ac:dyDescent="0.35">
      <c r="A33" s="7">
        <v>25</v>
      </c>
      <c r="B33" s="8" t="s">
        <v>78</v>
      </c>
      <c r="C33" s="24" t="s">
        <v>79</v>
      </c>
      <c r="D33" s="24"/>
      <c r="E33" s="24"/>
      <c r="F33" s="24"/>
      <c r="G33" s="25"/>
      <c r="H33" s="19"/>
      <c r="I33" s="7"/>
      <c r="J33" s="5">
        <v>70</v>
      </c>
      <c r="K33" s="5">
        <v>70</v>
      </c>
      <c r="L33" s="5">
        <v>99</v>
      </c>
      <c r="M33" s="5"/>
      <c r="N33" s="5"/>
      <c r="O33" s="5"/>
      <c r="P33" s="22">
        <f t="shared" si="0"/>
        <v>59.75</v>
      </c>
    </row>
    <row r="34" spans="1:16" ht="15.5" x14ac:dyDescent="0.35">
      <c r="A34" s="7">
        <v>26</v>
      </c>
      <c r="B34" s="8" t="s">
        <v>80</v>
      </c>
      <c r="C34" s="24" t="s">
        <v>81</v>
      </c>
      <c r="D34" s="24"/>
      <c r="E34" s="24"/>
      <c r="F34" s="24"/>
      <c r="G34" s="25"/>
      <c r="H34" s="19"/>
      <c r="I34" s="7"/>
      <c r="J34" s="5">
        <v>100</v>
      </c>
      <c r="K34" s="5">
        <v>94</v>
      </c>
      <c r="L34" s="5">
        <v>70</v>
      </c>
      <c r="M34" s="5"/>
      <c r="N34" s="5"/>
      <c r="O34" s="5"/>
      <c r="P34" s="22">
        <f t="shared" si="0"/>
        <v>66</v>
      </c>
    </row>
    <row r="35" spans="1:16" ht="15.5" x14ac:dyDescent="0.35">
      <c r="A35" s="7">
        <v>27</v>
      </c>
      <c r="B35" s="8" t="s">
        <v>82</v>
      </c>
      <c r="C35" s="24" t="s">
        <v>83</v>
      </c>
      <c r="D35" s="24"/>
      <c r="E35" s="24"/>
      <c r="F35" s="24"/>
      <c r="G35" s="25"/>
      <c r="H35" s="19"/>
      <c r="I35" s="7"/>
      <c r="J35" s="5">
        <v>70</v>
      </c>
      <c r="K35" s="5">
        <v>70</v>
      </c>
      <c r="L35" s="5">
        <v>70</v>
      </c>
      <c r="M35" s="5"/>
      <c r="N35" s="5"/>
      <c r="O35" s="5"/>
      <c r="P35" s="22">
        <f t="shared" si="0"/>
        <v>52.5</v>
      </c>
    </row>
    <row r="36" spans="1:16" ht="15.5" x14ac:dyDescent="0.35">
      <c r="A36" s="7">
        <v>28</v>
      </c>
      <c r="B36" s="8" t="s">
        <v>84</v>
      </c>
      <c r="C36" s="24" t="s">
        <v>85</v>
      </c>
      <c r="D36" s="24"/>
      <c r="E36" s="24"/>
      <c r="F36" s="24"/>
      <c r="G36" s="25"/>
      <c r="H36" s="9"/>
      <c r="I36" s="5"/>
      <c r="J36" s="5">
        <v>70</v>
      </c>
      <c r="K36" s="5">
        <v>70</v>
      </c>
      <c r="L36" s="5">
        <v>70</v>
      </c>
      <c r="M36" s="5"/>
      <c r="N36" s="5"/>
      <c r="O36" s="5"/>
      <c r="P36" s="22">
        <f t="shared" si="0"/>
        <v>52.5</v>
      </c>
    </row>
    <row r="37" spans="1:16" ht="15.5" x14ac:dyDescent="0.35">
      <c r="A37" s="7">
        <v>29</v>
      </c>
      <c r="B37" s="8" t="s">
        <v>86</v>
      </c>
      <c r="C37" s="24" t="s">
        <v>87</v>
      </c>
      <c r="D37" s="24"/>
      <c r="E37" s="24"/>
      <c r="F37" s="24"/>
      <c r="G37" s="25"/>
      <c r="H37" s="9"/>
      <c r="I37" s="5"/>
      <c r="J37" s="5">
        <v>70</v>
      </c>
      <c r="K37" s="5">
        <v>70</v>
      </c>
      <c r="L37" s="5">
        <v>76</v>
      </c>
      <c r="M37" s="5"/>
      <c r="N37" s="5"/>
      <c r="O37" s="5"/>
      <c r="P37" s="22">
        <f t="shared" si="0"/>
        <v>54</v>
      </c>
    </row>
    <row r="38" spans="1:16" ht="15.5" x14ac:dyDescent="0.35">
      <c r="A38" s="7">
        <v>30</v>
      </c>
      <c r="B38" s="8" t="s">
        <v>88</v>
      </c>
      <c r="C38" s="24" t="s">
        <v>89</v>
      </c>
      <c r="D38" s="24"/>
      <c r="E38" s="24"/>
      <c r="F38" s="24"/>
      <c r="G38" s="25"/>
      <c r="H38" s="9"/>
      <c r="I38" s="5"/>
      <c r="J38" s="5">
        <v>70</v>
      </c>
      <c r="K38" s="5">
        <v>88</v>
      </c>
      <c r="L38" s="5">
        <v>70</v>
      </c>
      <c r="M38" s="5"/>
      <c r="N38" s="5"/>
      <c r="O38" s="5"/>
      <c r="P38" s="22">
        <f t="shared" si="0"/>
        <v>57</v>
      </c>
    </row>
    <row r="39" spans="1:16" ht="15.5" x14ac:dyDescent="0.35">
      <c r="A39" s="7">
        <v>31</v>
      </c>
      <c r="B39" s="8" t="s">
        <v>90</v>
      </c>
      <c r="C39" s="24" t="s">
        <v>91</v>
      </c>
      <c r="D39" s="24"/>
      <c r="E39" s="24"/>
      <c r="F39" s="24"/>
      <c r="G39" s="25"/>
      <c r="H39" s="9"/>
      <c r="I39" s="5"/>
      <c r="J39" s="5">
        <v>70</v>
      </c>
      <c r="K39" s="5">
        <v>70</v>
      </c>
      <c r="L39" s="5">
        <v>97</v>
      </c>
      <c r="M39" s="5"/>
      <c r="N39" s="5"/>
      <c r="O39" s="5"/>
      <c r="P39" s="22">
        <f t="shared" si="0"/>
        <v>59.25</v>
      </c>
    </row>
    <row r="40" spans="1:16" ht="15.5" x14ac:dyDescent="0.35">
      <c r="A40" s="7">
        <v>32</v>
      </c>
      <c r="B40" s="8" t="s">
        <v>92</v>
      </c>
      <c r="C40" s="24" t="s">
        <v>93</v>
      </c>
      <c r="D40" s="24"/>
      <c r="E40" s="24"/>
      <c r="F40" s="24"/>
      <c r="G40" s="25"/>
      <c r="H40" s="9"/>
      <c r="I40" s="5"/>
      <c r="J40" s="5">
        <v>70</v>
      </c>
      <c r="K40" s="5">
        <v>70</v>
      </c>
      <c r="L40" s="5">
        <v>80</v>
      </c>
      <c r="M40" s="5"/>
      <c r="N40" s="5"/>
      <c r="O40" s="5"/>
      <c r="P40" s="22">
        <f t="shared" si="0"/>
        <v>55</v>
      </c>
    </row>
    <row r="41" spans="1:16" x14ac:dyDescent="0.35">
      <c r="A41" s="8"/>
      <c r="B41" s="8"/>
      <c r="C41" s="24"/>
      <c r="D41" s="24"/>
      <c r="E41" s="24"/>
      <c r="F41" s="24"/>
      <c r="G41" s="25"/>
      <c r="H41" s="9"/>
      <c r="I41" s="5"/>
      <c r="J41" s="5"/>
      <c r="K41" s="5"/>
      <c r="L41" s="5"/>
      <c r="M41" s="5"/>
      <c r="N41" s="5"/>
      <c r="O41" s="5"/>
      <c r="P41" s="22">
        <f t="shared" si="0"/>
        <v>0</v>
      </c>
    </row>
    <row r="42" spans="1:16" x14ac:dyDescent="0.35">
      <c r="A42" s="8"/>
      <c r="B42" s="8"/>
      <c r="C42" s="24"/>
      <c r="D42" s="24"/>
      <c r="E42" s="24"/>
      <c r="F42" s="24"/>
      <c r="G42" s="25"/>
      <c r="H42" s="9"/>
      <c r="I42" s="5"/>
      <c r="J42" s="5"/>
      <c r="K42" s="5"/>
      <c r="L42" s="5"/>
      <c r="M42" s="5"/>
      <c r="N42" s="5"/>
      <c r="O42" s="5"/>
      <c r="P42" s="22">
        <f t="shared" si="0"/>
        <v>0</v>
      </c>
    </row>
    <row r="43" spans="1:16" x14ac:dyDescent="0.35">
      <c r="A43" s="8"/>
      <c r="B43" s="8"/>
      <c r="C43" s="34"/>
      <c r="D43" s="34"/>
      <c r="E43" s="34"/>
      <c r="F43" s="34"/>
      <c r="G43" s="34"/>
      <c r="H43" s="34"/>
      <c r="I43" s="5"/>
      <c r="J43" s="5"/>
      <c r="K43" s="5"/>
      <c r="L43" s="5"/>
      <c r="M43" s="5"/>
      <c r="N43" s="5"/>
      <c r="O43" s="5"/>
      <c r="P43" s="22">
        <f t="shared" si="0"/>
        <v>0</v>
      </c>
    </row>
    <row r="44" spans="1:16" x14ac:dyDescent="0.35">
      <c r="A44" s="8"/>
      <c r="B44" s="9"/>
      <c r="C44" s="34"/>
      <c r="D44" s="34"/>
      <c r="E44" s="34"/>
      <c r="F44" s="34"/>
      <c r="G44" s="34"/>
      <c r="H44" s="34"/>
      <c r="I44" s="5"/>
      <c r="J44" s="5"/>
      <c r="K44" s="5"/>
      <c r="L44" s="5"/>
      <c r="M44" s="5"/>
      <c r="N44" s="5"/>
      <c r="O44" s="5"/>
      <c r="P44" s="22">
        <f t="shared" si="0"/>
        <v>0</v>
      </c>
    </row>
    <row r="45" spans="1:16" x14ac:dyDescent="0.35">
      <c r="A45" s="8"/>
      <c r="B45" s="9"/>
      <c r="C45" s="34"/>
      <c r="D45" s="34"/>
      <c r="E45" s="34"/>
      <c r="F45" s="34"/>
      <c r="G45" s="34"/>
      <c r="H45" s="34"/>
      <c r="I45" s="5"/>
      <c r="J45" s="5"/>
      <c r="K45" s="5"/>
      <c r="L45" s="5"/>
      <c r="M45" s="5"/>
      <c r="N45" s="5"/>
      <c r="O45" s="5"/>
      <c r="P45" s="22">
        <f t="shared" si="0"/>
        <v>0</v>
      </c>
    </row>
    <row r="46" spans="1:16" x14ac:dyDescent="0.35">
      <c r="A46" s="8"/>
      <c r="B46" s="9"/>
      <c r="C46" s="34"/>
      <c r="D46" s="34"/>
      <c r="E46" s="34"/>
      <c r="F46" s="34"/>
      <c r="G46" s="34"/>
      <c r="H46" s="34"/>
      <c r="I46" s="5"/>
      <c r="J46" s="5"/>
      <c r="K46" s="5"/>
      <c r="L46" s="5"/>
      <c r="M46" s="5"/>
      <c r="N46" s="5"/>
      <c r="O46" s="5"/>
      <c r="P46" s="22">
        <f t="shared" si="0"/>
        <v>0</v>
      </c>
    </row>
    <row r="47" spans="1:16" x14ac:dyDescent="0.35">
      <c r="A47" s="8"/>
      <c r="B47" s="9"/>
      <c r="C47" s="34"/>
      <c r="D47" s="34"/>
      <c r="E47" s="34"/>
      <c r="F47" s="34"/>
      <c r="G47" s="34"/>
      <c r="H47" s="34"/>
      <c r="I47" s="5"/>
      <c r="J47" s="5"/>
      <c r="K47" s="5"/>
      <c r="L47" s="5"/>
      <c r="M47" s="5"/>
      <c r="N47" s="5"/>
      <c r="O47" s="5"/>
      <c r="P47" s="22">
        <f t="shared" si="0"/>
        <v>0</v>
      </c>
    </row>
    <row r="48" spans="1:16" x14ac:dyDescent="0.35">
      <c r="A48" s="8"/>
      <c r="B48" s="9"/>
      <c r="C48" s="34"/>
      <c r="D48" s="34"/>
      <c r="E48" s="34"/>
      <c r="F48" s="34"/>
      <c r="G48" s="34"/>
      <c r="H48" s="34"/>
      <c r="I48" s="5"/>
      <c r="J48" s="5"/>
      <c r="K48" s="5"/>
      <c r="L48" s="5"/>
      <c r="M48" s="5"/>
      <c r="N48" s="5"/>
      <c r="O48" s="5"/>
      <c r="P48" s="22">
        <f t="shared" si="0"/>
        <v>0</v>
      </c>
    </row>
    <row r="49" spans="1:16" x14ac:dyDescent="0.35">
      <c r="A49" s="8"/>
      <c r="B49" s="9"/>
      <c r="C49" s="34"/>
      <c r="D49" s="34"/>
      <c r="E49" s="34"/>
      <c r="F49" s="34"/>
      <c r="G49" s="34"/>
      <c r="H49" s="34"/>
      <c r="I49" s="5"/>
      <c r="J49" s="5"/>
      <c r="K49" s="5"/>
      <c r="L49" s="5"/>
      <c r="M49" s="5"/>
      <c r="N49" s="5"/>
      <c r="O49" s="5"/>
      <c r="P49" s="22">
        <f t="shared" si="0"/>
        <v>0</v>
      </c>
    </row>
    <row r="50" spans="1:16" x14ac:dyDescent="0.35">
      <c r="A50" s="8"/>
      <c r="B50" s="9"/>
      <c r="C50" s="34"/>
      <c r="D50" s="34"/>
      <c r="E50" s="34"/>
      <c r="F50" s="34"/>
      <c r="G50" s="34"/>
      <c r="H50" s="34"/>
      <c r="I50" s="5"/>
      <c r="J50" s="5"/>
      <c r="K50" s="5"/>
      <c r="L50" s="5"/>
      <c r="M50" s="5"/>
      <c r="N50" s="5"/>
      <c r="O50" s="5"/>
      <c r="P50" s="22">
        <f t="shared" si="0"/>
        <v>0</v>
      </c>
    </row>
    <row r="51" spans="1:16" x14ac:dyDescent="0.35">
      <c r="A51" s="8"/>
      <c r="B51" s="9"/>
      <c r="C51" s="34"/>
      <c r="D51" s="34"/>
      <c r="E51" s="34"/>
      <c r="F51" s="34"/>
      <c r="G51" s="34"/>
      <c r="H51" s="34"/>
      <c r="I51" s="5"/>
      <c r="J51" s="5"/>
      <c r="K51" s="5"/>
      <c r="L51" s="5"/>
      <c r="M51" s="5"/>
      <c r="N51" s="5"/>
      <c r="O51" s="5"/>
      <c r="P51" s="22">
        <f t="shared" si="0"/>
        <v>0</v>
      </c>
    </row>
    <row r="52" spans="1:16" x14ac:dyDescent="0.35">
      <c r="A52" s="8"/>
      <c r="B52" s="4"/>
      <c r="C52" s="36"/>
      <c r="D52" s="37"/>
      <c r="E52" s="37"/>
      <c r="F52" s="37"/>
      <c r="G52" s="37"/>
      <c r="H52" s="38"/>
      <c r="I52" s="4"/>
      <c r="J52" s="4"/>
      <c r="K52" s="4"/>
      <c r="L52" s="4"/>
      <c r="M52" s="4"/>
      <c r="N52" s="4"/>
      <c r="O52" s="4"/>
      <c r="P52" s="22">
        <f t="shared" si="0"/>
        <v>0</v>
      </c>
    </row>
    <row r="53" spans="1:16" x14ac:dyDescent="0.35">
      <c r="B53" s="27"/>
      <c r="C53" s="27"/>
      <c r="D53" s="2"/>
      <c r="G53" s="39" t="s">
        <v>17</v>
      </c>
      <c r="H53" s="39"/>
      <c r="I53" s="10">
        <f t="shared" ref="I53:O53" si="1">COUNTIF(I9:I52,"&gt;=70")</f>
        <v>0</v>
      </c>
      <c r="J53" s="10">
        <f t="shared" si="1"/>
        <v>32</v>
      </c>
      <c r="K53" s="10">
        <f t="shared" si="1"/>
        <v>32</v>
      </c>
      <c r="L53" s="10">
        <f t="shared" si="1"/>
        <v>32</v>
      </c>
      <c r="M53" s="10">
        <f t="shared" si="1"/>
        <v>0</v>
      </c>
      <c r="N53" s="10">
        <f t="shared" si="1"/>
        <v>0</v>
      </c>
      <c r="O53" s="10">
        <f t="shared" si="1"/>
        <v>0</v>
      </c>
      <c r="P53" s="22">
        <f t="shared" si="0"/>
        <v>24</v>
      </c>
    </row>
    <row r="54" spans="1:16" x14ac:dyDescent="0.35">
      <c r="B54" s="27"/>
      <c r="C54" s="27"/>
      <c r="D54" s="11"/>
      <c r="G54" s="40" t="s">
        <v>18</v>
      </c>
      <c r="H54" s="40"/>
      <c r="I54" s="12">
        <f t="shared" ref="I54:O54" si="2">COUNTIF(I9:I52,"&lt;70")</f>
        <v>0</v>
      </c>
      <c r="J54" s="12">
        <f t="shared" si="2"/>
        <v>0</v>
      </c>
      <c r="K54" s="12">
        <f t="shared" si="2"/>
        <v>0</v>
      </c>
      <c r="L54" s="12">
        <f t="shared" si="2"/>
        <v>0</v>
      </c>
      <c r="M54" s="12">
        <f t="shared" si="2"/>
        <v>0</v>
      </c>
      <c r="N54" s="12">
        <f t="shared" si="2"/>
        <v>0</v>
      </c>
      <c r="O54" s="12">
        <f t="shared" si="2"/>
        <v>0</v>
      </c>
      <c r="P54" s="22">
        <f t="shared" si="0"/>
        <v>0</v>
      </c>
    </row>
    <row r="55" spans="1:16" x14ac:dyDescent="0.35">
      <c r="B55" s="27"/>
      <c r="C55" s="27"/>
      <c r="D55" s="27"/>
      <c r="G55" s="40" t="s">
        <v>19</v>
      </c>
      <c r="H55" s="40"/>
      <c r="I55" s="12">
        <f t="shared" ref="I55:O55" si="3">COUNT(I9:I52)</f>
        <v>0</v>
      </c>
      <c r="J55" s="12">
        <f t="shared" si="3"/>
        <v>32</v>
      </c>
      <c r="K55" s="12">
        <f t="shared" si="3"/>
        <v>32</v>
      </c>
      <c r="L55" s="12">
        <f t="shared" si="3"/>
        <v>32</v>
      </c>
      <c r="M55" s="12">
        <f t="shared" si="3"/>
        <v>0</v>
      </c>
      <c r="N55" s="12">
        <f t="shared" si="3"/>
        <v>0</v>
      </c>
      <c r="O55" s="12">
        <f t="shared" si="3"/>
        <v>0</v>
      </c>
      <c r="P55" s="22">
        <f t="shared" si="0"/>
        <v>24</v>
      </c>
    </row>
    <row r="56" spans="1:16" x14ac:dyDescent="0.35">
      <c r="B56" s="27"/>
      <c r="C56" s="27"/>
      <c r="D56" s="2"/>
      <c r="G56" s="35" t="s">
        <v>20</v>
      </c>
      <c r="H56" s="35"/>
      <c r="I56" s="13" t="e">
        <f t="shared" ref="I56:O56" si="4">I53/I55</f>
        <v>#DIV/0!</v>
      </c>
      <c r="J56" s="14">
        <f t="shared" si="4"/>
        <v>1</v>
      </c>
      <c r="K56" s="14">
        <f t="shared" si="4"/>
        <v>1</v>
      </c>
      <c r="L56" s="14">
        <f t="shared" si="4"/>
        <v>1</v>
      </c>
      <c r="M56" s="14" t="e">
        <f t="shared" si="4"/>
        <v>#DIV/0!</v>
      </c>
      <c r="N56" s="14" t="e">
        <f t="shared" si="4"/>
        <v>#DIV/0!</v>
      </c>
      <c r="O56" s="14" t="e">
        <f t="shared" si="4"/>
        <v>#DIV/0!</v>
      </c>
      <c r="P56" s="22" t="e">
        <f t="shared" si="0"/>
        <v>#DIV/0!</v>
      </c>
    </row>
    <row r="57" spans="1:16" x14ac:dyDescent="0.35">
      <c r="B57" s="27"/>
      <c r="C57" s="27"/>
      <c r="D57" s="2"/>
      <c r="G57" s="35" t="s">
        <v>21</v>
      </c>
      <c r="H57" s="35"/>
      <c r="I57" s="13" t="e">
        <f t="shared" ref="I57:O57" si="5">I54/I55</f>
        <v>#DIV/0!</v>
      </c>
      <c r="J57" s="13">
        <f t="shared" si="5"/>
        <v>0</v>
      </c>
      <c r="K57" s="14">
        <f t="shared" si="5"/>
        <v>0</v>
      </c>
      <c r="L57" s="14">
        <f t="shared" si="5"/>
        <v>0</v>
      </c>
      <c r="M57" s="14" t="e">
        <f t="shared" si="5"/>
        <v>#DIV/0!</v>
      </c>
      <c r="N57" s="14" t="e">
        <f t="shared" si="5"/>
        <v>#DIV/0!</v>
      </c>
      <c r="O57" s="14" t="e">
        <f t="shared" si="5"/>
        <v>#DIV/0!</v>
      </c>
      <c r="P57" s="22" t="e">
        <f t="shared" si="0"/>
        <v>#DIV/0!</v>
      </c>
    </row>
    <row r="58" spans="1:16" x14ac:dyDescent="0.35">
      <c r="B58" s="27"/>
      <c r="C58" s="27"/>
      <c r="D58" s="11"/>
    </row>
    <row r="59" spans="1:16" x14ac:dyDescent="0.35">
      <c r="B59" s="2"/>
      <c r="C59" s="2"/>
      <c r="D59" s="11"/>
    </row>
    <row r="60" spans="1:16" x14ac:dyDescent="0.35">
      <c r="I60" s="41"/>
      <c r="J60" s="41"/>
      <c r="K60" s="41"/>
      <c r="L60" s="41"/>
      <c r="M60" s="41"/>
      <c r="N60" s="41"/>
      <c r="O60" s="41"/>
    </row>
    <row r="61" spans="1:16" x14ac:dyDescent="0.35">
      <c r="I61" s="42" t="s">
        <v>22</v>
      </c>
      <c r="J61" s="42"/>
      <c r="K61" s="42"/>
      <c r="L61" s="42"/>
      <c r="M61" s="42"/>
      <c r="N61" s="42"/>
      <c r="O61" s="42"/>
    </row>
  </sheetData>
  <mergeCells count="66">
    <mergeCell ref="B57:C57"/>
    <mergeCell ref="G57:H57"/>
    <mergeCell ref="B58:C58"/>
    <mergeCell ref="I60:O60"/>
    <mergeCell ref="I61:O61"/>
    <mergeCell ref="G56:H56"/>
    <mergeCell ref="C49:H49"/>
    <mergeCell ref="C50:H50"/>
    <mergeCell ref="C51:H51"/>
    <mergeCell ref="C52:H52"/>
    <mergeCell ref="B53:C53"/>
    <mergeCell ref="G53:H53"/>
    <mergeCell ref="B54:C54"/>
    <mergeCell ref="G54:H54"/>
    <mergeCell ref="B55:D55"/>
    <mergeCell ref="G55:H55"/>
    <mergeCell ref="B56:C56"/>
    <mergeCell ref="C36:G36"/>
    <mergeCell ref="C48:H48"/>
    <mergeCell ref="C43:H43"/>
    <mergeCell ref="C44:H44"/>
    <mergeCell ref="C45:H45"/>
    <mergeCell ref="C46:H46"/>
    <mergeCell ref="C47:H47"/>
    <mergeCell ref="C37:G37"/>
    <mergeCell ref="C38:G38"/>
    <mergeCell ref="C39:G39"/>
    <mergeCell ref="C40:G40"/>
    <mergeCell ref="C31:G31"/>
    <mergeCell ref="C32:G32"/>
    <mergeCell ref="C33:G33"/>
    <mergeCell ref="C34:G34"/>
    <mergeCell ref="C35:G35"/>
    <mergeCell ref="C26:G26"/>
    <mergeCell ref="C27:G27"/>
    <mergeCell ref="C28:G28"/>
    <mergeCell ref="C29:G29"/>
    <mergeCell ref="C30:G30"/>
    <mergeCell ref="C21:G21"/>
    <mergeCell ref="C22:G22"/>
    <mergeCell ref="C23:G23"/>
    <mergeCell ref="C24:G24"/>
    <mergeCell ref="C25:G25"/>
    <mergeCell ref="C19:G19"/>
    <mergeCell ref="C20:G20"/>
    <mergeCell ref="A2:O2"/>
    <mergeCell ref="B3:O3"/>
    <mergeCell ref="C4:F4"/>
    <mergeCell ref="I4:J4"/>
    <mergeCell ref="M4:N4"/>
    <mergeCell ref="C41:G41"/>
    <mergeCell ref="C42:G42"/>
    <mergeCell ref="C6:F6"/>
    <mergeCell ref="H6:I6"/>
    <mergeCell ref="J6:O6"/>
    <mergeCell ref="C9:G9"/>
    <mergeCell ref="C10:G10"/>
    <mergeCell ref="C8:H8"/>
    <mergeCell ref="C11:G11"/>
    <mergeCell ref="C12:G12"/>
    <mergeCell ref="C13:G13"/>
    <mergeCell ref="C14:G14"/>
    <mergeCell ref="C15:G15"/>
    <mergeCell ref="C16:G16"/>
    <mergeCell ref="C17:G17"/>
    <mergeCell ref="C18:G1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P62"/>
  <sheetViews>
    <sheetView zoomScale="80" zoomScaleNormal="80" workbookViewId="0">
      <selection activeCell="N9" sqref="N9:O38"/>
    </sheetView>
  </sheetViews>
  <sheetFormatPr baseColWidth="10" defaultRowHeight="14.5" x14ac:dyDescent="0.35"/>
  <cols>
    <col min="6" max="6" width="12" customWidth="1"/>
    <col min="7" max="7" width="0.54296875" customWidth="1"/>
    <col min="8" max="8" width="0.26953125" hidden="1" customWidth="1"/>
    <col min="9" max="9" width="13.81640625" hidden="1" customWidth="1"/>
  </cols>
  <sheetData>
    <row r="2" spans="1:16" ht="15.5" x14ac:dyDescent="0.35">
      <c r="A2" s="30" t="s">
        <v>0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1"/>
    </row>
    <row r="3" spans="1:16" x14ac:dyDescent="0.35">
      <c r="B3" s="31" t="s">
        <v>1</v>
      </c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2"/>
    </row>
    <row r="4" spans="1:16" x14ac:dyDescent="0.35">
      <c r="B4" t="s">
        <v>2</v>
      </c>
      <c r="C4" s="32" t="s">
        <v>25</v>
      </c>
      <c r="D4" s="32"/>
      <c r="E4" s="32"/>
      <c r="F4" s="32"/>
      <c r="H4" t="s">
        <v>3</v>
      </c>
      <c r="I4" s="26" t="s">
        <v>26</v>
      </c>
      <c r="J4" s="26"/>
      <c r="L4" t="s">
        <v>4</v>
      </c>
      <c r="M4" s="33">
        <f>'210A'!M4:N4</f>
        <v>45791</v>
      </c>
      <c r="N4" s="33"/>
    </row>
    <row r="5" spans="1:16" x14ac:dyDescent="0.35">
      <c r="C5" s="3"/>
      <c r="D5" s="3"/>
      <c r="E5" s="3"/>
      <c r="F5" s="3"/>
    </row>
    <row r="6" spans="1:16" x14ac:dyDescent="0.35">
      <c r="B6" t="s">
        <v>5</v>
      </c>
      <c r="C6" s="26" t="str">
        <f>'210A'!C6:F6</f>
        <v>FEB-JUN 2025</v>
      </c>
      <c r="D6" s="26"/>
      <c r="E6" s="26"/>
      <c r="F6" s="26"/>
      <c r="H6" s="27" t="s">
        <v>6</v>
      </c>
      <c r="I6" s="27"/>
      <c r="J6" s="28" t="str">
        <f>'210A'!J6</f>
        <v>L.C. MANUEL DE JESUS CANO BUSTAMANTE</v>
      </c>
      <c r="K6" s="28"/>
      <c r="L6" s="28"/>
      <c r="M6" s="28"/>
      <c r="N6" s="28"/>
      <c r="O6" s="28"/>
    </row>
    <row r="8" spans="1:16" x14ac:dyDescent="0.35">
      <c r="A8" s="4" t="s">
        <v>7</v>
      </c>
      <c r="B8" s="4" t="s">
        <v>8</v>
      </c>
      <c r="C8" s="29" t="s">
        <v>9</v>
      </c>
      <c r="D8" s="29"/>
      <c r="E8" s="29"/>
      <c r="F8" s="29"/>
      <c r="G8" s="29"/>
      <c r="H8" s="29"/>
      <c r="I8" s="5" t="s">
        <v>10</v>
      </c>
      <c r="J8" s="5" t="s">
        <v>10</v>
      </c>
      <c r="K8" s="5" t="s">
        <v>11</v>
      </c>
      <c r="L8" s="5" t="s">
        <v>12</v>
      </c>
      <c r="M8" s="5" t="s">
        <v>13</v>
      </c>
      <c r="N8" s="5" t="s">
        <v>14</v>
      </c>
      <c r="O8" s="5" t="s">
        <v>15</v>
      </c>
      <c r="P8" s="6" t="s">
        <v>16</v>
      </c>
    </row>
    <row r="9" spans="1:16" ht="15.5" x14ac:dyDescent="0.35">
      <c r="A9" s="16">
        <v>1</v>
      </c>
      <c r="B9" s="5" t="s">
        <v>94</v>
      </c>
      <c r="C9" s="24" t="s">
        <v>95</v>
      </c>
      <c r="D9" s="24"/>
      <c r="E9" s="24"/>
      <c r="F9" s="24"/>
      <c r="G9" s="17"/>
      <c r="H9" s="18"/>
      <c r="I9" s="7"/>
      <c r="J9" s="5">
        <v>100</v>
      </c>
      <c r="K9" s="5">
        <v>100</v>
      </c>
      <c r="L9" s="5">
        <v>100</v>
      </c>
      <c r="M9" s="5">
        <v>100</v>
      </c>
      <c r="N9" s="5"/>
      <c r="O9" s="5"/>
      <c r="P9" s="22">
        <f>SUM(I9:O9)/6</f>
        <v>66.666666666666671</v>
      </c>
    </row>
    <row r="10" spans="1:16" ht="15.5" x14ac:dyDescent="0.35">
      <c r="A10" s="16">
        <v>2</v>
      </c>
      <c r="B10" s="5" t="s">
        <v>96</v>
      </c>
      <c r="C10" s="24" t="s">
        <v>97</v>
      </c>
      <c r="D10" s="24"/>
      <c r="E10" s="24"/>
      <c r="F10" s="24"/>
      <c r="G10" s="24"/>
      <c r="H10" s="24"/>
      <c r="I10" s="15"/>
      <c r="J10" s="5">
        <v>100</v>
      </c>
      <c r="K10" s="5">
        <v>100</v>
      </c>
      <c r="L10" s="5">
        <v>100</v>
      </c>
      <c r="M10" s="5">
        <v>100</v>
      </c>
      <c r="N10" s="5"/>
      <c r="O10" s="5"/>
      <c r="P10" s="22">
        <f t="shared" ref="P10:P58" si="0">SUM(I10:O10)/6</f>
        <v>66.666666666666671</v>
      </c>
    </row>
    <row r="11" spans="1:16" ht="15.5" x14ac:dyDescent="0.35">
      <c r="A11" s="16">
        <v>3</v>
      </c>
      <c r="B11" s="5" t="s">
        <v>98</v>
      </c>
      <c r="C11" s="24" t="s">
        <v>99</v>
      </c>
      <c r="D11" s="24"/>
      <c r="E11" s="24"/>
      <c r="F11" s="24"/>
      <c r="G11" s="24"/>
      <c r="H11" s="24"/>
      <c r="I11" s="15"/>
      <c r="J11" s="5">
        <v>100</v>
      </c>
      <c r="K11" s="5">
        <v>100</v>
      </c>
      <c r="L11" s="5">
        <v>100</v>
      </c>
      <c r="M11" s="5">
        <v>100</v>
      </c>
      <c r="N11" s="5"/>
      <c r="O11" s="5"/>
      <c r="P11" s="22">
        <f t="shared" si="0"/>
        <v>66.666666666666671</v>
      </c>
    </row>
    <row r="12" spans="1:16" ht="15.5" x14ac:dyDescent="0.35">
      <c r="A12" s="16">
        <v>4</v>
      </c>
      <c r="B12" s="5" t="s">
        <v>100</v>
      </c>
      <c r="C12" s="24" t="s">
        <v>101</v>
      </c>
      <c r="D12" s="24"/>
      <c r="E12" s="24"/>
      <c r="F12" s="24"/>
      <c r="G12" s="24"/>
      <c r="H12" s="24"/>
      <c r="I12" s="15"/>
      <c r="J12" s="5">
        <v>100</v>
      </c>
      <c r="K12" s="5">
        <v>100</v>
      </c>
      <c r="L12" s="5">
        <v>100</v>
      </c>
      <c r="M12" s="5">
        <v>100</v>
      </c>
      <c r="N12" s="5"/>
      <c r="O12" s="5"/>
      <c r="P12" s="22">
        <f t="shared" si="0"/>
        <v>66.666666666666671</v>
      </c>
    </row>
    <row r="13" spans="1:16" ht="15.5" x14ac:dyDescent="0.35">
      <c r="A13" s="16">
        <v>5</v>
      </c>
      <c r="B13" s="5" t="s">
        <v>102</v>
      </c>
      <c r="C13" s="24" t="s">
        <v>103</v>
      </c>
      <c r="D13" s="24"/>
      <c r="E13" s="24"/>
      <c r="F13" s="24"/>
      <c r="G13" s="24"/>
      <c r="H13" s="24"/>
      <c r="I13" s="15"/>
      <c r="J13" s="5">
        <v>100</v>
      </c>
      <c r="K13" s="5">
        <v>100</v>
      </c>
      <c r="L13" s="5">
        <v>100</v>
      </c>
      <c r="M13" s="5">
        <v>100</v>
      </c>
      <c r="N13" s="5"/>
      <c r="O13" s="5"/>
      <c r="P13" s="22">
        <f t="shared" si="0"/>
        <v>66.666666666666671</v>
      </c>
    </row>
    <row r="14" spans="1:16" ht="15.5" x14ac:dyDescent="0.35">
      <c r="A14" s="16">
        <v>6</v>
      </c>
      <c r="B14" s="5" t="s">
        <v>104</v>
      </c>
      <c r="C14" s="24" t="s">
        <v>105</v>
      </c>
      <c r="D14" s="24"/>
      <c r="E14" s="24"/>
      <c r="F14" s="24"/>
      <c r="G14" s="24"/>
      <c r="H14" s="24"/>
      <c r="I14" s="15"/>
      <c r="J14" s="5">
        <v>100</v>
      </c>
      <c r="K14" s="5">
        <v>100</v>
      </c>
      <c r="L14" s="5">
        <v>100</v>
      </c>
      <c r="M14" s="5">
        <v>100</v>
      </c>
      <c r="N14" s="5"/>
      <c r="O14" s="5"/>
      <c r="P14" s="22">
        <f t="shared" si="0"/>
        <v>66.666666666666671</v>
      </c>
    </row>
    <row r="15" spans="1:16" ht="15.5" x14ac:dyDescent="0.35">
      <c r="A15" s="16">
        <v>7</v>
      </c>
      <c r="B15" s="5" t="s">
        <v>106</v>
      </c>
      <c r="C15" s="24" t="s">
        <v>107</v>
      </c>
      <c r="D15" s="24"/>
      <c r="E15" s="24"/>
      <c r="F15" s="24"/>
      <c r="G15" s="24"/>
      <c r="H15" s="24"/>
      <c r="I15" s="15"/>
      <c r="J15" s="5">
        <v>100</v>
      </c>
      <c r="K15" s="5">
        <v>100</v>
      </c>
      <c r="L15" s="5">
        <v>100</v>
      </c>
      <c r="M15" s="5">
        <v>100</v>
      </c>
      <c r="N15" s="5"/>
      <c r="O15" s="5"/>
      <c r="P15" s="22">
        <f t="shared" si="0"/>
        <v>66.666666666666671</v>
      </c>
    </row>
    <row r="16" spans="1:16" ht="15.5" x14ac:dyDescent="0.35">
      <c r="A16" s="16">
        <v>8</v>
      </c>
      <c r="B16" s="5" t="s">
        <v>108</v>
      </c>
      <c r="C16" s="24" t="s">
        <v>109</v>
      </c>
      <c r="D16" s="24"/>
      <c r="E16" s="24"/>
      <c r="F16" s="24"/>
      <c r="G16" s="24"/>
      <c r="H16" s="24"/>
      <c r="I16" s="15"/>
      <c r="J16" s="5">
        <v>100</v>
      </c>
      <c r="K16" s="5">
        <v>100</v>
      </c>
      <c r="L16" s="5">
        <v>100</v>
      </c>
      <c r="M16" s="5">
        <v>100</v>
      </c>
      <c r="N16" s="5"/>
      <c r="O16" s="5"/>
      <c r="P16" s="22">
        <f t="shared" si="0"/>
        <v>66.666666666666671</v>
      </c>
    </row>
    <row r="17" spans="1:16" ht="15.5" x14ac:dyDescent="0.35">
      <c r="A17" s="16">
        <v>9</v>
      </c>
      <c r="B17" s="5" t="s">
        <v>110</v>
      </c>
      <c r="C17" s="24" t="s">
        <v>111</v>
      </c>
      <c r="D17" s="24"/>
      <c r="E17" s="24"/>
      <c r="F17" s="24"/>
      <c r="G17" s="24"/>
      <c r="H17" s="24"/>
      <c r="I17" s="15"/>
      <c r="J17" s="5">
        <v>100</v>
      </c>
      <c r="K17" s="5">
        <v>100</v>
      </c>
      <c r="L17" s="5">
        <v>100</v>
      </c>
      <c r="M17" s="5">
        <v>100</v>
      </c>
      <c r="N17" s="5"/>
      <c r="O17" s="5"/>
      <c r="P17" s="22">
        <f t="shared" si="0"/>
        <v>66.666666666666671</v>
      </c>
    </row>
    <row r="18" spans="1:16" ht="15.5" x14ac:dyDescent="0.35">
      <c r="A18" s="16">
        <v>10</v>
      </c>
      <c r="B18" s="5" t="s">
        <v>112</v>
      </c>
      <c r="C18" s="24" t="s">
        <v>113</v>
      </c>
      <c r="D18" s="24"/>
      <c r="E18" s="24"/>
      <c r="F18" s="24"/>
      <c r="G18" s="24"/>
      <c r="H18" s="24"/>
      <c r="I18" s="15"/>
      <c r="J18" s="5">
        <v>100</v>
      </c>
      <c r="K18" s="5">
        <v>100</v>
      </c>
      <c r="L18" s="5">
        <v>100</v>
      </c>
      <c r="M18" s="5">
        <v>100</v>
      </c>
      <c r="N18" s="5"/>
      <c r="O18" s="5"/>
      <c r="P18" s="22">
        <f t="shared" si="0"/>
        <v>66.666666666666671</v>
      </c>
    </row>
    <row r="19" spans="1:16" ht="15.5" x14ac:dyDescent="0.35">
      <c r="A19" s="16">
        <v>11</v>
      </c>
      <c r="B19" s="5" t="s">
        <v>114</v>
      </c>
      <c r="C19" s="24" t="s">
        <v>115</v>
      </c>
      <c r="D19" s="24"/>
      <c r="E19" s="24"/>
      <c r="F19" s="24"/>
      <c r="G19" s="24"/>
      <c r="H19" s="24"/>
      <c r="I19" s="15"/>
      <c r="J19" s="5">
        <v>100</v>
      </c>
      <c r="K19" s="5">
        <v>100</v>
      </c>
      <c r="L19" s="5">
        <v>100</v>
      </c>
      <c r="M19" s="5">
        <v>100</v>
      </c>
      <c r="N19" s="5"/>
      <c r="O19" s="5"/>
      <c r="P19" s="22">
        <f t="shared" si="0"/>
        <v>66.666666666666671</v>
      </c>
    </row>
    <row r="20" spans="1:16" ht="15.5" x14ac:dyDescent="0.35">
      <c r="A20" s="16">
        <v>12</v>
      </c>
      <c r="B20" s="5" t="s">
        <v>116</v>
      </c>
      <c r="C20" s="24" t="s">
        <v>117</v>
      </c>
      <c r="D20" s="24"/>
      <c r="E20" s="24"/>
      <c r="F20" s="24"/>
      <c r="G20" s="24"/>
      <c r="H20" s="24"/>
      <c r="I20" s="15"/>
      <c r="J20" s="5">
        <v>100</v>
      </c>
      <c r="K20" s="5">
        <v>100</v>
      </c>
      <c r="L20" s="5">
        <v>100</v>
      </c>
      <c r="M20" s="5">
        <v>100</v>
      </c>
      <c r="N20" s="5"/>
      <c r="O20" s="5"/>
      <c r="P20" s="22">
        <f t="shared" si="0"/>
        <v>66.666666666666671</v>
      </c>
    </row>
    <row r="21" spans="1:16" ht="15.5" x14ac:dyDescent="0.35">
      <c r="A21" s="16">
        <v>13</v>
      </c>
      <c r="B21" s="5" t="s">
        <v>118</v>
      </c>
      <c r="C21" s="24" t="s">
        <v>119</v>
      </c>
      <c r="D21" s="24"/>
      <c r="E21" s="24"/>
      <c r="F21" s="24"/>
      <c r="G21" s="24"/>
      <c r="H21" s="24"/>
      <c r="I21" s="15"/>
      <c r="J21" s="5">
        <v>100</v>
      </c>
      <c r="K21" s="5">
        <v>100</v>
      </c>
      <c r="L21" s="5">
        <v>100</v>
      </c>
      <c r="M21" s="5">
        <v>100</v>
      </c>
      <c r="N21" s="5"/>
      <c r="O21" s="5"/>
      <c r="P21" s="22">
        <f t="shared" si="0"/>
        <v>66.666666666666671</v>
      </c>
    </row>
    <row r="22" spans="1:16" ht="15.5" x14ac:dyDescent="0.35">
      <c r="A22" s="16">
        <v>14</v>
      </c>
      <c r="B22" s="5" t="s">
        <v>120</v>
      </c>
      <c r="C22" s="24" t="s">
        <v>121</v>
      </c>
      <c r="D22" s="24"/>
      <c r="E22" s="24"/>
      <c r="F22" s="24"/>
      <c r="G22" s="24"/>
      <c r="H22" s="24"/>
      <c r="I22" s="7"/>
      <c r="J22" s="5">
        <v>100</v>
      </c>
      <c r="K22" s="5">
        <v>100</v>
      </c>
      <c r="L22" s="5">
        <v>100</v>
      </c>
      <c r="M22" s="5">
        <v>100</v>
      </c>
      <c r="N22" s="5"/>
      <c r="O22" s="5"/>
      <c r="P22" s="22">
        <f t="shared" si="0"/>
        <v>66.666666666666671</v>
      </c>
    </row>
    <row r="23" spans="1:16" ht="15.5" x14ac:dyDescent="0.35">
      <c r="A23" s="16">
        <v>15</v>
      </c>
      <c r="B23" s="5" t="s">
        <v>122</v>
      </c>
      <c r="C23" s="24" t="s">
        <v>123</v>
      </c>
      <c r="D23" s="24"/>
      <c r="E23" s="24"/>
      <c r="F23" s="24"/>
      <c r="G23" s="24"/>
      <c r="H23" s="24"/>
      <c r="I23" s="7"/>
      <c r="J23" s="5">
        <v>100</v>
      </c>
      <c r="K23" s="5">
        <v>100</v>
      </c>
      <c r="L23" s="5">
        <v>100</v>
      </c>
      <c r="M23" s="5">
        <v>100</v>
      </c>
      <c r="N23" s="5"/>
      <c r="O23" s="5"/>
      <c r="P23" s="22">
        <f t="shared" si="0"/>
        <v>66.666666666666671</v>
      </c>
    </row>
    <row r="24" spans="1:16" ht="15.5" x14ac:dyDescent="0.35">
      <c r="A24" s="16">
        <v>16</v>
      </c>
      <c r="B24" s="5" t="s">
        <v>124</v>
      </c>
      <c r="C24" s="24" t="s">
        <v>125</v>
      </c>
      <c r="D24" s="24"/>
      <c r="E24" s="24"/>
      <c r="F24" s="24"/>
      <c r="G24" s="24"/>
      <c r="H24" s="24"/>
      <c r="I24" s="7"/>
      <c r="J24" s="5">
        <v>100</v>
      </c>
      <c r="K24" s="5">
        <v>100</v>
      </c>
      <c r="L24" s="5">
        <v>100</v>
      </c>
      <c r="M24" s="5">
        <v>100</v>
      </c>
      <c r="N24" s="5"/>
      <c r="O24" s="5"/>
      <c r="P24" s="22">
        <f t="shared" si="0"/>
        <v>66.666666666666671</v>
      </c>
    </row>
    <row r="25" spans="1:16" ht="15.5" x14ac:dyDescent="0.35">
      <c r="A25" s="16">
        <v>17</v>
      </c>
      <c r="B25" s="5" t="s">
        <v>126</v>
      </c>
      <c r="C25" s="24" t="s">
        <v>127</v>
      </c>
      <c r="D25" s="24"/>
      <c r="E25" s="24"/>
      <c r="F25" s="24"/>
      <c r="G25" s="24"/>
      <c r="H25" s="24"/>
      <c r="I25" s="7"/>
      <c r="J25" s="5">
        <v>100</v>
      </c>
      <c r="K25" s="5">
        <v>100</v>
      </c>
      <c r="L25" s="5">
        <v>100</v>
      </c>
      <c r="M25" s="5">
        <v>100</v>
      </c>
      <c r="N25" s="5"/>
      <c r="O25" s="5"/>
      <c r="P25" s="22">
        <f t="shared" si="0"/>
        <v>66.666666666666671</v>
      </c>
    </row>
    <row r="26" spans="1:16" ht="15.5" x14ac:dyDescent="0.35">
      <c r="A26" s="16">
        <v>18</v>
      </c>
      <c r="B26" s="5" t="s">
        <v>128</v>
      </c>
      <c r="C26" s="24" t="s">
        <v>129</v>
      </c>
      <c r="D26" s="24"/>
      <c r="E26" s="24"/>
      <c r="F26" s="24"/>
      <c r="G26" s="24"/>
      <c r="H26" s="24"/>
      <c r="I26" s="7"/>
      <c r="J26" s="5">
        <v>100</v>
      </c>
      <c r="K26" s="5">
        <v>100</v>
      </c>
      <c r="L26" s="5">
        <v>100</v>
      </c>
      <c r="M26" s="5">
        <v>100</v>
      </c>
      <c r="N26" s="5"/>
      <c r="O26" s="5"/>
      <c r="P26" s="22">
        <f t="shared" si="0"/>
        <v>66.666666666666671</v>
      </c>
    </row>
    <row r="27" spans="1:16" ht="15.5" x14ac:dyDescent="0.35">
      <c r="A27" s="16">
        <v>19</v>
      </c>
      <c r="B27" s="5" t="s">
        <v>130</v>
      </c>
      <c r="C27" s="24" t="s">
        <v>131</v>
      </c>
      <c r="D27" s="24"/>
      <c r="E27" s="24"/>
      <c r="F27" s="24"/>
      <c r="G27" s="24"/>
      <c r="H27" s="24"/>
      <c r="I27" s="7"/>
      <c r="J27" s="5">
        <v>100</v>
      </c>
      <c r="K27" s="5">
        <v>100</v>
      </c>
      <c r="L27" s="5">
        <v>100</v>
      </c>
      <c r="M27" s="5">
        <v>100</v>
      </c>
      <c r="N27" s="5"/>
      <c r="O27" s="5"/>
      <c r="P27" s="22">
        <f t="shared" si="0"/>
        <v>66.666666666666671</v>
      </c>
    </row>
    <row r="28" spans="1:16" ht="15.5" x14ac:dyDescent="0.35">
      <c r="A28" s="16">
        <v>20</v>
      </c>
      <c r="B28" s="5" t="s">
        <v>132</v>
      </c>
      <c r="C28" s="24" t="s">
        <v>133</v>
      </c>
      <c r="D28" s="24"/>
      <c r="E28" s="24"/>
      <c r="F28" s="24"/>
      <c r="G28" s="24"/>
      <c r="H28" s="24"/>
      <c r="I28" s="7"/>
      <c r="J28" s="5">
        <v>100</v>
      </c>
      <c r="K28" s="5">
        <v>100</v>
      </c>
      <c r="L28" s="5">
        <v>100</v>
      </c>
      <c r="M28" s="5">
        <v>100</v>
      </c>
      <c r="N28" s="5"/>
      <c r="O28" s="5"/>
      <c r="P28" s="22">
        <f t="shared" si="0"/>
        <v>66.666666666666671</v>
      </c>
    </row>
    <row r="29" spans="1:16" ht="15.5" x14ac:dyDescent="0.35">
      <c r="A29" s="16">
        <v>21</v>
      </c>
      <c r="B29" s="5" t="s">
        <v>134</v>
      </c>
      <c r="C29" s="24" t="s">
        <v>135</v>
      </c>
      <c r="D29" s="24"/>
      <c r="E29" s="24"/>
      <c r="F29" s="24"/>
      <c r="G29" s="24"/>
      <c r="H29" s="24"/>
      <c r="I29" s="7"/>
      <c r="J29" s="5">
        <v>100</v>
      </c>
      <c r="K29" s="5">
        <v>100</v>
      </c>
      <c r="L29" s="5">
        <v>100</v>
      </c>
      <c r="M29" s="5">
        <v>100</v>
      </c>
      <c r="N29" s="5"/>
      <c r="O29" s="5"/>
      <c r="P29" s="22">
        <f t="shared" si="0"/>
        <v>66.666666666666671</v>
      </c>
    </row>
    <row r="30" spans="1:16" ht="15.5" x14ac:dyDescent="0.35">
      <c r="A30" s="16">
        <v>22</v>
      </c>
      <c r="B30" s="5" t="s">
        <v>136</v>
      </c>
      <c r="C30" s="24" t="s">
        <v>137</v>
      </c>
      <c r="D30" s="24"/>
      <c r="E30" s="24"/>
      <c r="F30" s="24"/>
      <c r="G30" s="24"/>
      <c r="H30" s="24"/>
      <c r="I30" s="7"/>
      <c r="J30" s="5">
        <v>100</v>
      </c>
      <c r="K30" s="5">
        <v>100</v>
      </c>
      <c r="L30" s="5">
        <v>100</v>
      </c>
      <c r="M30" s="5">
        <v>100</v>
      </c>
      <c r="N30" s="5"/>
      <c r="O30" s="5"/>
      <c r="P30" s="22">
        <f t="shared" si="0"/>
        <v>66.666666666666671</v>
      </c>
    </row>
    <row r="31" spans="1:16" ht="15.5" x14ac:dyDescent="0.35">
      <c r="A31" s="16">
        <v>23</v>
      </c>
      <c r="B31" s="5" t="s">
        <v>138</v>
      </c>
      <c r="C31" s="24" t="s">
        <v>139</v>
      </c>
      <c r="D31" s="24"/>
      <c r="E31" s="24"/>
      <c r="F31" s="24"/>
      <c r="G31" s="24"/>
      <c r="H31" s="24"/>
      <c r="I31" s="7"/>
      <c r="J31" s="5">
        <v>100</v>
      </c>
      <c r="K31" s="5">
        <v>100</v>
      </c>
      <c r="L31" s="5">
        <v>100</v>
      </c>
      <c r="M31" s="5">
        <v>100</v>
      </c>
      <c r="N31" s="5"/>
      <c r="O31" s="5"/>
      <c r="P31" s="22">
        <f t="shared" si="0"/>
        <v>66.666666666666671</v>
      </c>
    </row>
    <row r="32" spans="1:16" ht="15.5" x14ac:dyDescent="0.35">
      <c r="A32" s="16">
        <v>24</v>
      </c>
      <c r="B32" s="5" t="s">
        <v>140</v>
      </c>
      <c r="C32" s="24" t="s">
        <v>141</v>
      </c>
      <c r="D32" s="24"/>
      <c r="E32" s="24"/>
      <c r="F32" s="24"/>
      <c r="G32" s="24"/>
      <c r="H32" s="24"/>
      <c r="I32" s="7"/>
      <c r="J32" s="5">
        <v>100</v>
      </c>
      <c r="K32" s="5">
        <v>100</v>
      </c>
      <c r="L32" s="5">
        <v>100</v>
      </c>
      <c r="M32" s="5">
        <v>100</v>
      </c>
      <c r="N32" s="5"/>
      <c r="O32" s="5"/>
      <c r="P32" s="22">
        <f t="shared" si="0"/>
        <v>66.666666666666671</v>
      </c>
    </row>
    <row r="33" spans="1:16" ht="15.5" x14ac:dyDescent="0.35">
      <c r="A33" s="16">
        <v>25</v>
      </c>
      <c r="B33" s="5" t="s">
        <v>142</v>
      </c>
      <c r="C33" s="24" t="s">
        <v>143</v>
      </c>
      <c r="D33" s="24"/>
      <c r="E33" s="24"/>
      <c r="F33" s="24"/>
      <c r="G33" s="24"/>
      <c r="H33" s="24"/>
      <c r="I33" s="7"/>
      <c r="J33" s="5">
        <v>100</v>
      </c>
      <c r="K33" s="5">
        <v>100</v>
      </c>
      <c r="L33" s="5">
        <v>100</v>
      </c>
      <c r="M33" s="5">
        <v>100</v>
      </c>
      <c r="N33" s="5"/>
      <c r="O33" s="5"/>
      <c r="P33" s="22">
        <f t="shared" si="0"/>
        <v>66.666666666666671</v>
      </c>
    </row>
    <row r="34" spans="1:16" ht="15.5" x14ac:dyDescent="0.35">
      <c r="A34" s="16">
        <v>26</v>
      </c>
      <c r="B34" s="5" t="s">
        <v>144</v>
      </c>
      <c r="C34" s="24" t="s">
        <v>145</v>
      </c>
      <c r="D34" s="24"/>
      <c r="E34" s="24"/>
      <c r="F34" s="24"/>
      <c r="G34" s="24"/>
      <c r="H34" s="24"/>
      <c r="I34" s="7"/>
      <c r="J34" s="5">
        <v>100</v>
      </c>
      <c r="K34" s="5">
        <v>100</v>
      </c>
      <c r="L34" s="5">
        <v>100</v>
      </c>
      <c r="M34" s="5">
        <v>100</v>
      </c>
      <c r="N34" s="5"/>
      <c r="O34" s="5"/>
      <c r="P34" s="22">
        <f t="shared" si="0"/>
        <v>66.666666666666671</v>
      </c>
    </row>
    <row r="35" spans="1:16" ht="15.5" x14ac:dyDescent="0.35">
      <c r="A35" s="16">
        <v>27</v>
      </c>
      <c r="B35" s="5" t="s">
        <v>146</v>
      </c>
      <c r="C35" s="24" t="s">
        <v>147</v>
      </c>
      <c r="D35" s="24"/>
      <c r="E35" s="24"/>
      <c r="F35" s="24"/>
      <c r="G35" s="24"/>
      <c r="H35" s="24"/>
      <c r="I35" s="7"/>
      <c r="J35" s="5">
        <v>100</v>
      </c>
      <c r="K35" s="5">
        <v>100</v>
      </c>
      <c r="L35" s="5">
        <v>100</v>
      </c>
      <c r="M35" s="5">
        <v>100</v>
      </c>
      <c r="N35" s="5"/>
      <c r="O35" s="5"/>
      <c r="P35" s="22">
        <f t="shared" si="0"/>
        <v>66.666666666666671</v>
      </c>
    </row>
    <row r="36" spans="1:16" ht="15.5" x14ac:dyDescent="0.35">
      <c r="A36" s="16">
        <v>28</v>
      </c>
      <c r="B36" s="5" t="s">
        <v>148</v>
      </c>
      <c r="C36" s="24" t="s">
        <v>149</v>
      </c>
      <c r="D36" s="24"/>
      <c r="E36" s="24"/>
      <c r="F36" s="24"/>
      <c r="G36" s="24"/>
      <c r="H36" s="24"/>
      <c r="I36" s="7"/>
      <c r="J36" s="5">
        <v>100</v>
      </c>
      <c r="K36" s="5">
        <v>100</v>
      </c>
      <c r="L36" s="5">
        <v>100</v>
      </c>
      <c r="M36" s="5">
        <v>100</v>
      </c>
      <c r="N36" s="5"/>
      <c r="O36" s="5"/>
      <c r="P36" s="22">
        <f t="shared" si="0"/>
        <v>66.666666666666671</v>
      </c>
    </row>
    <row r="37" spans="1:16" ht="14.5" customHeight="1" x14ac:dyDescent="0.35">
      <c r="A37" s="16">
        <v>29</v>
      </c>
      <c r="B37" s="5" t="s">
        <v>150</v>
      </c>
      <c r="C37" s="24" t="s">
        <v>151</v>
      </c>
      <c r="D37" s="24"/>
      <c r="E37" s="24"/>
      <c r="F37" s="24"/>
      <c r="G37" s="24"/>
      <c r="H37" s="24"/>
      <c r="I37" s="5"/>
      <c r="J37" s="5">
        <v>100</v>
      </c>
      <c r="K37" s="5">
        <v>100</v>
      </c>
      <c r="L37" s="5">
        <v>100</v>
      </c>
      <c r="M37" s="5">
        <v>100</v>
      </c>
      <c r="N37" s="5"/>
      <c r="O37" s="5"/>
      <c r="P37" s="22">
        <f t="shared" si="0"/>
        <v>66.666666666666671</v>
      </c>
    </row>
    <row r="38" spans="1:16" ht="14.5" customHeight="1" x14ac:dyDescent="0.35">
      <c r="A38" s="16">
        <v>30</v>
      </c>
      <c r="B38" s="5" t="s">
        <v>152</v>
      </c>
      <c r="C38" s="24" t="s">
        <v>153</v>
      </c>
      <c r="D38" s="24"/>
      <c r="E38" s="24"/>
      <c r="F38" s="24"/>
      <c r="G38" s="24"/>
      <c r="H38" s="24"/>
      <c r="I38" s="5"/>
      <c r="J38" s="5">
        <v>100</v>
      </c>
      <c r="K38" s="5">
        <v>100</v>
      </c>
      <c r="L38" s="5">
        <v>100</v>
      </c>
      <c r="M38" s="5">
        <v>100</v>
      </c>
      <c r="N38" s="5"/>
      <c r="O38" s="5"/>
      <c r="P38" s="22">
        <f t="shared" si="0"/>
        <v>66.666666666666671</v>
      </c>
    </row>
    <row r="39" spans="1:16" ht="14.5" customHeight="1" x14ac:dyDescent="0.35">
      <c r="A39" s="16"/>
      <c r="B39" s="5"/>
      <c r="C39" s="24"/>
      <c r="D39" s="24"/>
      <c r="E39" s="24"/>
      <c r="F39" s="24"/>
      <c r="G39" s="24"/>
      <c r="H39" s="24"/>
      <c r="I39" s="5"/>
      <c r="J39" s="5"/>
      <c r="K39" s="5"/>
      <c r="L39" s="5"/>
      <c r="M39" s="5"/>
      <c r="N39" s="5"/>
      <c r="O39" s="5"/>
      <c r="P39" s="22">
        <f t="shared" si="0"/>
        <v>0</v>
      </c>
    </row>
    <row r="40" spans="1:16" ht="14.5" customHeight="1" x14ac:dyDescent="0.35">
      <c r="A40" s="8"/>
      <c r="B40" s="8"/>
      <c r="C40" s="24"/>
      <c r="D40" s="24"/>
      <c r="E40" s="24"/>
      <c r="F40" s="24"/>
      <c r="G40" s="24"/>
      <c r="H40" s="24"/>
      <c r="I40" s="5"/>
      <c r="J40" s="5"/>
      <c r="K40" s="5"/>
      <c r="L40" s="5"/>
      <c r="M40" s="5"/>
      <c r="N40" s="5"/>
      <c r="O40" s="5"/>
      <c r="P40" s="22">
        <f t="shared" si="0"/>
        <v>0</v>
      </c>
    </row>
    <row r="41" spans="1:16" ht="14.5" customHeight="1" x14ac:dyDescent="0.35">
      <c r="A41" s="8"/>
      <c r="B41" s="8"/>
      <c r="C41" s="24"/>
      <c r="D41" s="24"/>
      <c r="E41" s="24"/>
      <c r="F41" s="24"/>
      <c r="G41" s="24"/>
      <c r="H41" s="24"/>
      <c r="I41" s="5"/>
      <c r="J41" s="5"/>
      <c r="K41" s="5"/>
      <c r="L41" s="5"/>
      <c r="M41" s="5"/>
      <c r="N41" s="5"/>
      <c r="O41" s="5"/>
      <c r="P41" s="22">
        <f t="shared" si="0"/>
        <v>0</v>
      </c>
    </row>
    <row r="42" spans="1:16" ht="14.5" customHeight="1" x14ac:dyDescent="0.35">
      <c r="A42" s="8"/>
      <c r="B42" s="8"/>
      <c r="C42" s="24"/>
      <c r="D42" s="24"/>
      <c r="E42" s="24"/>
      <c r="F42" s="24"/>
      <c r="G42" s="24"/>
      <c r="H42" s="24"/>
      <c r="I42" s="5"/>
      <c r="J42" s="5"/>
      <c r="K42" s="5"/>
      <c r="L42" s="5"/>
      <c r="M42" s="5"/>
      <c r="N42" s="5"/>
      <c r="O42" s="5"/>
      <c r="P42" s="22">
        <f t="shared" si="0"/>
        <v>0</v>
      </c>
    </row>
    <row r="43" spans="1:16" ht="14.5" customHeight="1" x14ac:dyDescent="0.35">
      <c r="A43" s="8"/>
      <c r="B43" s="8"/>
      <c r="C43" s="24"/>
      <c r="D43" s="24"/>
      <c r="E43" s="24"/>
      <c r="F43" s="24"/>
      <c r="G43" s="24"/>
      <c r="H43" s="24"/>
      <c r="I43" s="5"/>
      <c r="J43" s="5"/>
      <c r="K43" s="5"/>
      <c r="L43" s="5"/>
      <c r="M43" s="5"/>
      <c r="N43" s="5"/>
      <c r="O43" s="5"/>
      <c r="P43" s="22">
        <f t="shared" si="0"/>
        <v>0</v>
      </c>
    </row>
    <row r="44" spans="1:16" ht="14.5" customHeight="1" x14ac:dyDescent="0.35">
      <c r="A44" s="8"/>
      <c r="B44" s="8"/>
      <c r="C44" s="24"/>
      <c r="D44" s="24"/>
      <c r="E44" s="24"/>
      <c r="F44" s="24"/>
      <c r="G44" s="24"/>
      <c r="H44" s="24"/>
      <c r="I44" s="5"/>
      <c r="J44" s="5"/>
      <c r="K44" s="5"/>
      <c r="L44" s="5"/>
      <c r="M44" s="5"/>
      <c r="N44" s="5"/>
      <c r="O44" s="5"/>
      <c r="P44" s="22">
        <f t="shared" si="0"/>
        <v>0</v>
      </c>
    </row>
    <row r="45" spans="1:16" ht="14.5" customHeight="1" x14ac:dyDescent="0.35">
      <c r="A45" s="8"/>
      <c r="B45" s="9"/>
      <c r="C45" s="24"/>
      <c r="D45" s="24"/>
      <c r="E45" s="24"/>
      <c r="F45" s="24"/>
      <c r="G45" s="24"/>
      <c r="H45" s="24"/>
      <c r="I45" s="5"/>
      <c r="J45" s="5"/>
      <c r="K45" s="5"/>
      <c r="L45" s="5"/>
      <c r="M45" s="5"/>
      <c r="N45" s="5"/>
      <c r="O45" s="5"/>
      <c r="P45" s="22">
        <f t="shared" si="0"/>
        <v>0</v>
      </c>
    </row>
    <row r="46" spans="1:16" ht="14.5" customHeight="1" x14ac:dyDescent="0.35">
      <c r="A46" s="8"/>
      <c r="B46" s="9"/>
      <c r="C46" s="24"/>
      <c r="D46" s="24"/>
      <c r="E46" s="24"/>
      <c r="F46" s="24"/>
      <c r="G46" s="24"/>
      <c r="H46" s="24"/>
      <c r="I46" s="5"/>
      <c r="J46" s="5"/>
      <c r="K46" s="5"/>
      <c r="L46" s="5"/>
      <c r="M46" s="5"/>
      <c r="N46" s="5"/>
      <c r="O46" s="5"/>
      <c r="P46" s="22">
        <f t="shared" si="0"/>
        <v>0</v>
      </c>
    </row>
    <row r="47" spans="1:16" ht="14.5" customHeight="1" x14ac:dyDescent="0.35">
      <c r="A47" s="8"/>
      <c r="B47" s="9"/>
      <c r="C47" s="24"/>
      <c r="D47" s="24"/>
      <c r="E47" s="24"/>
      <c r="F47" s="24"/>
      <c r="G47" s="24"/>
      <c r="H47" s="24"/>
      <c r="I47" s="5"/>
      <c r="J47" s="5"/>
      <c r="K47" s="5"/>
      <c r="L47" s="5"/>
      <c r="M47" s="5"/>
      <c r="N47" s="5"/>
      <c r="O47" s="5"/>
      <c r="P47" s="22">
        <f t="shared" si="0"/>
        <v>0</v>
      </c>
    </row>
    <row r="48" spans="1:16" ht="14.5" customHeight="1" x14ac:dyDescent="0.35">
      <c r="A48" s="8"/>
      <c r="B48" s="9"/>
      <c r="C48" s="24"/>
      <c r="D48" s="24"/>
      <c r="E48" s="24"/>
      <c r="F48" s="24"/>
      <c r="G48" s="24"/>
      <c r="H48" s="24"/>
      <c r="I48" s="5"/>
      <c r="J48" s="5"/>
      <c r="K48" s="5"/>
      <c r="L48" s="5"/>
      <c r="M48" s="5"/>
      <c r="N48" s="5"/>
      <c r="O48" s="5"/>
      <c r="P48" s="22">
        <f t="shared" si="0"/>
        <v>0</v>
      </c>
    </row>
    <row r="49" spans="1:16" ht="14.5" customHeight="1" x14ac:dyDescent="0.35">
      <c r="A49" s="8"/>
      <c r="B49" s="9"/>
      <c r="C49" s="24"/>
      <c r="D49" s="24"/>
      <c r="E49" s="24"/>
      <c r="F49" s="24"/>
      <c r="G49" s="24"/>
      <c r="H49" s="24"/>
      <c r="I49" s="5"/>
      <c r="J49" s="5"/>
      <c r="K49" s="5"/>
      <c r="L49" s="5"/>
      <c r="M49" s="5"/>
      <c r="N49" s="5"/>
      <c r="O49" s="5"/>
      <c r="P49" s="22">
        <f t="shared" si="0"/>
        <v>0</v>
      </c>
    </row>
    <row r="50" spans="1:16" x14ac:dyDescent="0.35">
      <c r="A50" s="8"/>
      <c r="B50" s="9"/>
      <c r="C50" s="24"/>
      <c r="D50" s="24"/>
      <c r="E50" s="24"/>
      <c r="F50" s="24"/>
      <c r="G50" s="24"/>
      <c r="H50" s="24"/>
      <c r="I50" s="5"/>
      <c r="J50" s="5"/>
      <c r="K50" s="5"/>
      <c r="L50" s="5"/>
      <c r="M50" s="5"/>
      <c r="N50" s="5"/>
      <c r="O50" s="5"/>
      <c r="P50" s="22">
        <f t="shared" si="0"/>
        <v>0</v>
      </c>
    </row>
    <row r="51" spans="1:16" x14ac:dyDescent="0.35">
      <c r="A51" s="8"/>
      <c r="B51" s="9"/>
      <c r="C51" s="43"/>
      <c r="D51" s="44"/>
      <c r="E51" s="44"/>
      <c r="F51" s="44"/>
      <c r="G51" s="44"/>
      <c r="H51" s="45"/>
      <c r="I51" s="5"/>
      <c r="J51" s="5"/>
      <c r="K51" s="5"/>
      <c r="L51" s="5"/>
      <c r="M51" s="5"/>
      <c r="N51" s="5"/>
      <c r="O51" s="5"/>
      <c r="P51" s="22">
        <f t="shared" si="0"/>
        <v>0</v>
      </c>
    </row>
    <row r="52" spans="1:16" x14ac:dyDescent="0.35">
      <c r="A52" s="8"/>
      <c r="B52" s="9"/>
      <c r="C52" s="43"/>
      <c r="D52" s="44"/>
      <c r="E52" s="44"/>
      <c r="F52" s="44"/>
      <c r="G52" s="44"/>
      <c r="H52" s="45"/>
      <c r="I52" s="5"/>
      <c r="J52" s="5"/>
      <c r="K52" s="5"/>
      <c r="L52" s="5"/>
      <c r="M52" s="5"/>
      <c r="N52" s="5"/>
      <c r="O52" s="5"/>
      <c r="P52" s="22">
        <f t="shared" si="0"/>
        <v>0</v>
      </c>
    </row>
    <row r="53" spans="1:16" x14ac:dyDescent="0.35">
      <c r="A53" s="8"/>
      <c r="B53" s="4"/>
      <c r="C53" s="36"/>
      <c r="D53" s="37"/>
      <c r="E53" s="37"/>
      <c r="F53" s="37"/>
      <c r="G53" s="37"/>
      <c r="H53" s="38"/>
      <c r="I53" s="4"/>
      <c r="J53" s="4"/>
      <c r="K53" s="4"/>
      <c r="L53" s="4"/>
      <c r="M53" s="4"/>
      <c r="N53" s="4"/>
      <c r="O53" s="4"/>
      <c r="P53" s="22">
        <f t="shared" si="0"/>
        <v>0</v>
      </c>
    </row>
    <row r="54" spans="1:16" x14ac:dyDescent="0.35">
      <c r="B54" s="27"/>
      <c r="C54" s="27"/>
      <c r="D54" s="2"/>
      <c r="G54" s="39" t="s">
        <v>17</v>
      </c>
      <c r="H54" s="39"/>
      <c r="I54" s="10">
        <f t="shared" ref="I54:O54" si="1">COUNTIF(I9:I53,"&gt;=70")</f>
        <v>0</v>
      </c>
      <c r="J54" s="10">
        <f t="shared" si="1"/>
        <v>30</v>
      </c>
      <c r="K54" s="10">
        <f t="shared" si="1"/>
        <v>30</v>
      </c>
      <c r="L54" s="10">
        <f t="shared" si="1"/>
        <v>30</v>
      </c>
      <c r="M54" s="10">
        <f t="shared" si="1"/>
        <v>30</v>
      </c>
      <c r="N54" s="10">
        <f t="shared" si="1"/>
        <v>0</v>
      </c>
      <c r="O54" s="10">
        <f t="shared" si="1"/>
        <v>0</v>
      </c>
      <c r="P54" s="22">
        <f t="shared" si="0"/>
        <v>20</v>
      </c>
    </row>
    <row r="55" spans="1:16" x14ac:dyDescent="0.35">
      <c r="B55" s="27"/>
      <c r="C55" s="27"/>
      <c r="D55" s="11"/>
      <c r="G55" s="40" t="s">
        <v>18</v>
      </c>
      <c r="H55" s="40"/>
      <c r="I55" s="12">
        <f t="shared" ref="I55:O55" si="2">COUNTIF(I9:I53,"&lt;70")</f>
        <v>0</v>
      </c>
      <c r="J55" s="12">
        <f t="shared" si="2"/>
        <v>0</v>
      </c>
      <c r="K55" s="12">
        <f t="shared" si="2"/>
        <v>0</v>
      </c>
      <c r="L55" s="12">
        <f t="shared" si="2"/>
        <v>0</v>
      </c>
      <c r="M55" s="12">
        <f t="shared" si="2"/>
        <v>0</v>
      </c>
      <c r="N55" s="12">
        <f t="shared" si="2"/>
        <v>0</v>
      </c>
      <c r="O55" s="12">
        <f t="shared" si="2"/>
        <v>0</v>
      </c>
      <c r="P55" s="22">
        <f t="shared" si="0"/>
        <v>0</v>
      </c>
    </row>
    <row r="56" spans="1:16" x14ac:dyDescent="0.35">
      <c r="B56" s="27"/>
      <c r="C56" s="27"/>
      <c r="D56" s="27"/>
      <c r="G56" s="40" t="s">
        <v>19</v>
      </c>
      <c r="H56" s="40"/>
      <c r="I56" s="12">
        <f t="shared" ref="I56:O56" si="3">COUNT(I9:I53)</f>
        <v>0</v>
      </c>
      <c r="J56" s="12">
        <f t="shared" si="3"/>
        <v>30</v>
      </c>
      <c r="K56" s="12">
        <f t="shared" si="3"/>
        <v>30</v>
      </c>
      <c r="L56" s="12">
        <f t="shared" si="3"/>
        <v>30</v>
      </c>
      <c r="M56" s="12">
        <f t="shared" si="3"/>
        <v>30</v>
      </c>
      <c r="N56" s="12">
        <f t="shared" si="3"/>
        <v>0</v>
      </c>
      <c r="O56" s="12">
        <f t="shared" si="3"/>
        <v>0</v>
      </c>
      <c r="P56" s="22">
        <f t="shared" si="0"/>
        <v>20</v>
      </c>
    </row>
    <row r="57" spans="1:16" x14ac:dyDescent="0.35">
      <c r="B57" s="27"/>
      <c r="C57" s="27"/>
      <c r="D57" s="2"/>
      <c r="G57" s="35" t="s">
        <v>20</v>
      </c>
      <c r="H57" s="35"/>
      <c r="I57" s="13" t="e">
        <f t="shared" ref="I57:O57" si="4">I54/I56</f>
        <v>#DIV/0!</v>
      </c>
      <c r="J57" s="14">
        <f t="shared" si="4"/>
        <v>1</v>
      </c>
      <c r="K57" s="14">
        <f t="shared" si="4"/>
        <v>1</v>
      </c>
      <c r="L57" s="14">
        <f t="shared" si="4"/>
        <v>1</v>
      </c>
      <c r="M57" s="14">
        <f t="shared" si="4"/>
        <v>1</v>
      </c>
      <c r="N57" s="14" t="e">
        <f t="shared" si="4"/>
        <v>#DIV/0!</v>
      </c>
      <c r="O57" s="14" t="e">
        <f t="shared" si="4"/>
        <v>#DIV/0!</v>
      </c>
      <c r="P57" s="22" t="e">
        <f t="shared" si="0"/>
        <v>#DIV/0!</v>
      </c>
    </row>
    <row r="58" spans="1:16" x14ac:dyDescent="0.35">
      <c r="B58" s="27"/>
      <c r="C58" s="27"/>
      <c r="D58" s="2"/>
      <c r="G58" s="35" t="s">
        <v>21</v>
      </c>
      <c r="H58" s="35"/>
      <c r="I58" s="13" t="e">
        <f t="shared" ref="I58:O58" si="5">I55/I56</f>
        <v>#DIV/0!</v>
      </c>
      <c r="J58" s="13">
        <f t="shared" si="5"/>
        <v>0</v>
      </c>
      <c r="K58" s="14">
        <f t="shared" si="5"/>
        <v>0</v>
      </c>
      <c r="L58" s="14">
        <f t="shared" si="5"/>
        <v>0</v>
      </c>
      <c r="M58" s="14">
        <f t="shared" si="5"/>
        <v>0</v>
      </c>
      <c r="N58" s="14" t="e">
        <f t="shared" si="5"/>
        <v>#DIV/0!</v>
      </c>
      <c r="O58" s="14" t="e">
        <f t="shared" si="5"/>
        <v>#DIV/0!</v>
      </c>
      <c r="P58" s="22" t="e">
        <f t="shared" si="0"/>
        <v>#DIV/0!</v>
      </c>
    </row>
    <row r="59" spans="1:16" x14ac:dyDescent="0.35">
      <c r="B59" s="27"/>
      <c r="C59" s="27"/>
      <c r="D59" s="11"/>
    </row>
    <row r="60" spans="1:16" x14ac:dyDescent="0.35">
      <c r="B60" s="2"/>
      <c r="C60" s="2"/>
      <c r="D60" s="11"/>
    </row>
    <row r="61" spans="1:16" x14ac:dyDescent="0.35">
      <c r="I61" s="41"/>
      <c r="J61" s="41"/>
      <c r="K61" s="41"/>
      <c r="L61" s="41"/>
      <c r="M61" s="41"/>
      <c r="N61" s="41"/>
      <c r="O61" s="41"/>
    </row>
    <row r="62" spans="1:16" x14ac:dyDescent="0.35">
      <c r="I62" s="42" t="s">
        <v>22</v>
      </c>
      <c r="J62" s="42"/>
      <c r="K62" s="42"/>
      <c r="L62" s="42"/>
      <c r="M62" s="42"/>
      <c r="N62" s="42"/>
      <c r="O62" s="42"/>
    </row>
  </sheetData>
  <mergeCells count="108">
    <mergeCell ref="C11:F11"/>
    <mergeCell ref="C12:F12"/>
    <mergeCell ref="C6:F6"/>
    <mergeCell ref="H6:I6"/>
    <mergeCell ref="G10:H10"/>
    <mergeCell ref="G11:H11"/>
    <mergeCell ref="G12:H12"/>
    <mergeCell ref="J6:O6"/>
    <mergeCell ref="C8:H8"/>
    <mergeCell ref="C9:F9"/>
    <mergeCell ref="A2:O2"/>
    <mergeCell ref="B3:O3"/>
    <mergeCell ref="C4:F4"/>
    <mergeCell ref="I4:J4"/>
    <mergeCell ref="M4:N4"/>
    <mergeCell ref="C10:F10"/>
    <mergeCell ref="B58:C58"/>
    <mergeCell ref="G58:H58"/>
    <mergeCell ref="C51:H51"/>
    <mergeCell ref="C52:H52"/>
    <mergeCell ref="C53:H53"/>
    <mergeCell ref="B54:C54"/>
    <mergeCell ref="G54:H54"/>
    <mergeCell ref="I61:O61"/>
    <mergeCell ref="I62:O62"/>
    <mergeCell ref="B55:C55"/>
    <mergeCell ref="G55:H55"/>
    <mergeCell ref="B56:D56"/>
    <mergeCell ref="G56:H56"/>
    <mergeCell ref="B57:C57"/>
    <mergeCell ref="G57:H57"/>
    <mergeCell ref="B59:C59"/>
    <mergeCell ref="C17:F17"/>
    <mergeCell ref="G17:H17"/>
    <mergeCell ref="C18:F18"/>
    <mergeCell ref="G18:H18"/>
    <mergeCell ref="C19:F19"/>
    <mergeCell ref="G19:H19"/>
    <mergeCell ref="G13:H13"/>
    <mergeCell ref="G14:H14"/>
    <mergeCell ref="G15:H15"/>
    <mergeCell ref="C16:F16"/>
    <mergeCell ref="G16:H16"/>
    <mergeCell ref="C13:F13"/>
    <mergeCell ref="C14:F14"/>
    <mergeCell ref="C15:F15"/>
    <mergeCell ref="G23:H23"/>
    <mergeCell ref="C24:F24"/>
    <mergeCell ref="G24:H24"/>
    <mergeCell ref="C25:F25"/>
    <mergeCell ref="G25:H25"/>
    <mergeCell ref="C20:F20"/>
    <mergeCell ref="G20:H20"/>
    <mergeCell ref="C21:F21"/>
    <mergeCell ref="G21:H21"/>
    <mergeCell ref="C22:F22"/>
    <mergeCell ref="G22:H22"/>
    <mergeCell ref="C23:F23"/>
    <mergeCell ref="C29:F29"/>
    <mergeCell ref="G29:H29"/>
    <mergeCell ref="C30:F30"/>
    <mergeCell ref="G30:H30"/>
    <mergeCell ref="C31:F31"/>
    <mergeCell ref="G31:H31"/>
    <mergeCell ref="C26:F26"/>
    <mergeCell ref="G26:H26"/>
    <mergeCell ref="C27:F27"/>
    <mergeCell ref="G27:H27"/>
    <mergeCell ref="C28:F28"/>
    <mergeCell ref="G28:H28"/>
    <mergeCell ref="G37:H37"/>
    <mergeCell ref="C38:F38"/>
    <mergeCell ref="G38:H38"/>
    <mergeCell ref="C39:F39"/>
    <mergeCell ref="G39:H39"/>
    <mergeCell ref="C32:F32"/>
    <mergeCell ref="G32:H32"/>
    <mergeCell ref="C33:F33"/>
    <mergeCell ref="G33:H33"/>
    <mergeCell ref="C34:F34"/>
    <mergeCell ref="G34:H34"/>
    <mergeCell ref="C35:F35"/>
    <mergeCell ref="G35:H35"/>
    <mergeCell ref="C36:F36"/>
    <mergeCell ref="G36:H36"/>
    <mergeCell ref="C37:F37"/>
    <mergeCell ref="C48:F48"/>
    <mergeCell ref="G48:H48"/>
    <mergeCell ref="C49:F49"/>
    <mergeCell ref="G49:H49"/>
    <mergeCell ref="C50:F50"/>
    <mergeCell ref="G50:H50"/>
    <mergeCell ref="C40:F40"/>
    <mergeCell ref="G40:H40"/>
    <mergeCell ref="C41:F41"/>
    <mergeCell ref="G41:H41"/>
    <mergeCell ref="C42:F42"/>
    <mergeCell ref="G42:H42"/>
    <mergeCell ref="C43:F43"/>
    <mergeCell ref="G43:H43"/>
    <mergeCell ref="C44:F44"/>
    <mergeCell ref="G44:H44"/>
    <mergeCell ref="C45:F45"/>
    <mergeCell ref="G45:H45"/>
    <mergeCell ref="C46:F46"/>
    <mergeCell ref="G46:H46"/>
    <mergeCell ref="C47:F47"/>
    <mergeCell ref="G47:H4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P60"/>
  <sheetViews>
    <sheetView tabSelected="1" zoomScale="110" workbookViewId="0">
      <selection activeCell="N9" sqref="N9:O36"/>
    </sheetView>
  </sheetViews>
  <sheetFormatPr baseColWidth="10" defaultRowHeight="14.5" x14ac:dyDescent="0.35"/>
  <cols>
    <col min="7" max="7" width="11.26953125" customWidth="1"/>
    <col min="8" max="8" width="11.453125" hidden="1" customWidth="1"/>
    <col min="9" max="9" width="0.1796875" customWidth="1"/>
    <col min="19" max="19" width="13.1796875" customWidth="1"/>
  </cols>
  <sheetData>
    <row r="2" spans="1:16" ht="15.5" x14ac:dyDescent="0.35">
      <c r="A2" s="30" t="s">
        <v>0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1"/>
    </row>
    <row r="3" spans="1:16" x14ac:dyDescent="0.35">
      <c r="B3" s="31" t="s">
        <v>1</v>
      </c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2"/>
    </row>
    <row r="4" spans="1:16" x14ac:dyDescent="0.35">
      <c r="B4" t="s">
        <v>2</v>
      </c>
      <c r="C4" s="32" t="str">
        <f>FORYEVPROY805A!C4</f>
        <v>FORMULACION Y EVALUACION DE PROYECTOS</v>
      </c>
      <c r="D4" s="32"/>
      <c r="E4" s="32"/>
      <c r="F4" s="32"/>
      <c r="H4" t="s">
        <v>3</v>
      </c>
      <c r="I4" s="26" t="s">
        <v>29</v>
      </c>
      <c r="J4" s="26"/>
      <c r="L4" t="s">
        <v>4</v>
      </c>
      <c r="M4" s="33">
        <f>FORYEVPROY805A!M4</f>
        <v>45791</v>
      </c>
      <c r="N4" s="33"/>
    </row>
    <row r="5" spans="1:16" x14ac:dyDescent="0.35">
      <c r="C5" s="3"/>
      <c r="D5" s="3"/>
      <c r="E5" s="3"/>
      <c r="F5" s="3"/>
    </row>
    <row r="6" spans="1:16" x14ac:dyDescent="0.35">
      <c r="B6" t="s">
        <v>5</v>
      </c>
      <c r="C6" s="26" t="str">
        <f>FORYEVPROY805A!C6</f>
        <v>FEB-JUN 2025</v>
      </c>
      <c r="D6" s="26"/>
      <c r="E6" s="26"/>
      <c r="F6" s="26"/>
      <c r="H6" s="27" t="s">
        <v>6</v>
      </c>
      <c r="I6" s="27"/>
      <c r="J6" s="28" t="str">
        <f>FORYEVPROY805A!J6</f>
        <v>L.C. MANUEL DE JESUS CANO BUSTAMANTE</v>
      </c>
      <c r="K6" s="28"/>
      <c r="L6" s="28"/>
      <c r="M6" s="28"/>
      <c r="N6" s="28"/>
      <c r="O6" s="28"/>
    </row>
    <row r="8" spans="1:16" x14ac:dyDescent="0.35">
      <c r="A8" s="4" t="s">
        <v>7</v>
      </c>
      <c r="B8" s="4" t="s">
        <v>8</v>
      </c>
      <c r="C8" s="29" t="s">
        <v>9</v>
      </c>
      <c r="D8" s="29"/>
      <c r="E8" s="29"/>
      <c r="F8" s="29"/>
      <c r="G8" s="29"/>
      <c r="H8" s="29"/>
      <c r="I8" s="5" t="s">
        <v>10</v>
      </c>
      <c r="J8" s="5" t="s">
        <v>10</v>
      </c>
      <c r="K8" s="5" t="s">
        <v>11</v>
      </c>
      <c r="L8" s="5" t="s">
        <v>12</v>
      </c>
      <c r="M8" s="5" t="s">
        <v>13</v>
      </c>
      <c r="N8" s="5" t="s">
        <v>14</v>
      </c>
      <c r="O8" s="5" t="s">
        <v>15</v>
      </c>
      <c r="P8" s="6" t="s">
        <v>16</v>
      </c>
    </row>
    <row r="9" spans="1:16" ht="15.5" x14ac:dyDescent="0.35">
      <c r="A9" s="8">
        <v>1</v>
      </c>
      <c r="B9" s="5" t="s">
        <v>154</v>
      </c>
      <c r="C9" s="46" t="s">
        <v>155</v>
      </c>
      <c r="D9" s="47"/>
      <c r="E9" s="47"/>
      <c r="F9" s="47"/>
      <c r="G9" s="48"/>
      <c r="H9" s="18"/>
      <c r="I9" s="7"/>
      <c r="J9" s="5">
        <v>100</v>
      </c>
      <c r="K9" s="5">
        <v>100</v>
      </c>
      <c r="L9" s="5">
        <v>100</v>
      </c>
      <c r="M9" s="5">
        <v>100</v>
      </c>
      <c r="N9" s="5"/>
      <c r="O9" s="5"/>
      <c r="P9" s="22">
        <f>SUM(I9:O9)/6</f>
        <v>66.666666666666671</v>
      </c>
    </row>
    <row r="10" spans="1:16" ht="15.5" x14ac:dyDescent="0.35">
      <c r="A10" s="8">
        <v>2</v>
      </c>
      <c r="B10" s="5" t="s">
        <v>156</v>
      </c>
      <c r="C10" s="46" t="s">
        <v>157</v>
      </c>
      <c r="D10" s="47"/>
      <c r="E10" s="47"/>
      <c r="F10" s="47"/>
      <c r="G10" s="48"/>
      <c r="H10" s="20"/>
      <c r="I10" s="15"/>
      <c r="J10" s="5">
        <v>100</v>
      </c>
      <c r="K10" s="5">
        <v>100</v>
      </c>
      <c r="L10" s="5">
        <v>100</v>
      </c>
      <c r="M10" s="5">
        <v>100</v>
      </c>
      <c r="N10" s="5"/>
      <c r="O10" s="5"/>
      <c r="P10" s="22">
        <f t="shared" ref="P10:P56" si="0">SUM(I10:O10)/6</f>
        <v>66.666666666666671</v>
      </c>
    </row>
    <row r="11" spans="1:16" ht="15.5" x14ac:dyDescent="0.35">
      <c r="A11" s="8">
        <v>3</v>
      </c>
      <c r="B11" s="5" t="s">
        <v>158</v>
      </c>
      <c r="C11" s="46" t="s">
        <v>159</v>
      </c>
      <c r="D11" s="47"/>
      <c r="E11" s="47"/>
      <c r="F11" s="47"/>
      <c r="G11" s="48"/>
      <c r="H11" s="20"/>
      <c r="I11" s="15"/>
      <c r="J11" s="5">
        <v>100</v>
      </c>
      <c r="K11" s="5">
        <v>100</v>
      </c>
      <c r="L11" s="5">
        <v>100</v>
      </c>
      <c r="M11" s="5">
        <v>100</v>
      </c>
      <c r="N11" s="5"/>
      <c r="O11" s="5"/>
      <c r="P11" s="22">
        <f t="shared" si="0"/>
        <v>66.666666666666671</v>
      </c>
    </row>
    <row r="12" spans="1:16" ht="15.5" x14ac:dyDescent="0.35">
      <c r="A12" s="8">
        <v>4</v>
      </c>
      <c r="B12" s="5" t="s">
        <v>160</v>
      </c>
      <c r="C12" s="46" t="s">
        <v>161</v>
      </c>
      <c r="D12" s="47"/>
      <c r="E12" s="47"/>
      <c r="F12" s="47"/>
      <c r="G12" s="48"/>
      <c r="H12" s="20"/>
      <c r="I12" s="15"/>
      <c r="J12" s="5" t="s">
        <v>208</v>
      </c>
      <c r="K12" s="5" t="s">
        <v>208</v>
      </c>
      <c r="L12" s="5" t="s">
        <v>208</v>
      </c>
      <c r="M12" s="5" t="s">
        <v>208</v>
      </c>
      <c r="N12" s="5"/>
      <c r="O12" s="5"/>
      <c r="P12" s="22">
        <f t="shared" si="0"/>
        <v>0</v>
      </c>
    </row>
    <row r="13" spans="1:16" ht="15.5" x14ac:dyDescent="0.35">
      <c r="A13" s="8">
        <v>5</v>
      </c>
      <c r="B13" s="5" t="s">
        <v>162</v>
      </c>
      <c r="C13" s="46" t="s">
        <v>163</v>
      </c>
      <c r="D13" s="47"/>
      <c r="E13" s="47"/>
      <c r="F13" s="47"/>
      <c r="G13" s="48"/>
      <c r="H13" s="20"/>
      <c r="I13" s="15"/>
      <c r="J13" s="5">
        <v>100</v>
      </c>
      <c r="K13" s="5">
        <v>100</v>
      </c>
      <c r="L13" s="5">
        <v>100</v>
      </c>
      <c r="M13" s="5">
        <v>100</v>
      </c>
      <c r="N13" s="5"/>
      <c r="O13" s="5"/>
      <c r="P13" s="22">
        <f t="shared" si="0"/>
        <v>66.666666666666671</v>
      </c>
    </row>
    <row r="14" spans="1:16" ht="15.5" x14ac:dyDescent="0.35">
      <c r="A14" s="8">
        <v>6</v>
      </c>
      <c r="B14" s="5" t="s">
        <v>164</v>
      </c>
      <c r="C14" s="46" t="s">
        <v>165</v>
      </c>
      <c r="D14" s="47"/>
      <c r="E14" s="47"/>
      <c r="F14" s="47"/>
      <c r="G14" s="48"/>
      <c r="H14" s="20"/>
      <c r="I14" s="15"/>
      <c r="J14" s="5">
        <v>100</v>
      </c>
      <c r="K14" s="5">
        <v>100</v>
      </c>
      <c r="L14" s="5">
        <v>100</v>
      </c>
      <c r="M14" s="5">
        <v>100</v>
      </c>
      <c r="N14" s="5"/>
      <c r="O14" s="5"/>
      <c r="P14" s="22">
        <f t="shared" si="0"/>
        <v>66.666666666666671</v>
      </c>
    </row>
    <row r="15" spans="1:16" ht="15.5" x14ac:dyDescent="0.35">
      <c r="A15" s="8">
        <v>7</v>
      </c>
      <c r="B15" s="5" t="s">
        <v>166</v>
      </c>
      <c r="C15" s="46" t="s">
        <v>167</v>
      </c>
      <c r="D15" s="47"/>
      <c r="E15" s="47"/>
      <c r="F15" s="47"/>
      <c r="G15" s="48"/>
      <c r="H15" s="20"/>
      <c r="I15" s="15"/>
      <c r="J15" s="5">
        <v>100</v>
      </c>
      <c r="K15" s="5">
        <v>100</v>
      </c>
      <c r="L15" s="5">
        <v>100</v>
      </c>
      <c r="M15" s="5">
        <v>100</v>
      </c>
      <c r="N15" s="5"/>
      <c r="O15" s="5"/>
      <c r="P15" s="22">
        <f t="shared" si="0"/>
        <v>66.666666666666671</v>
      </c>
    </row>
    <row r="16" spans="1:16" ht="15.5" x14ac:dyDescent="0.35">
      <c r="A16" s="8">
        <v>8</v>
      </c>
      <c r="B16" s="5" t="s">
        <v>168</v>
      </c>
      <c r="C16" s="46" t="s">
        <v>169</v>
      </c>
      <c r="D16" s="47"/>
      <c r="E16" s="47"/>
      <c r="F16" s="47"/>
      <c r="G16" s="48"/>
      <c r="H16" s="20"/>
      <c r="I16" s="15"/>
      <c r="J16" s="5">
        <v>100</v>
      </c>
      <c r="K16" s="5">
        <v>100</v>
      </c>
      <c r="L16" s="5">
        <v>100</v>
      </c>
      <c r="M16" s="5">
        <v>100</v>
      </c>
      <c r="N16" s="5"/>
      <c r="O16" s="5"/>
      <c r="P16" s="22">
        <f t="shared" si="0"/>
        <v>66.666666666666671</v>
      </c>
    </row>
    <row r="17" spans="1:16" ht="15.5" x14ac:dyDescent="0.35">
      <c r="A17" s="8">
        <v>9</v>
      </c>
      <c r="B17" s="5" t="s">
        <v>170</v>
      </c>
      <c r="C17" s="46" t="s">
        <v>171</v>
      </c>
      <c r="D17" s="47"/>
      <c r="E17" s="47"/>
      <c r="F17" s="47"/>
      <c r="G17" s="48"/>
      <c r="H17" s="20"/>
      <c r="I17" s="15"/>
      <c r="J17" s="5">
        <v>100</v>
      </c>
      <c r="K17" s="5">
        <v>100</v>
      </c>
      <c r="L17" s="5">
        <v>100</v>
      </c>
      <c r="M17" s="5">
        <v>100</v>
      </c>
      <c r="N17" s="5"/>
      <c r="O17" s="5"/>
      <c r="P17" s="22">
        <f t="shared" si="0"/>
        <v>66.666666666666671</v>
      </c>
    </row>
    <row r="18" spans="1:16" ht="15.5" x14ac:dyDescent="0.35">
      <c r="A18" s="8">
        <v>10</v>
      </c>
      <c r="B18" s="5" t="s">
        <v>172</v>
      </c>
      <c r="C18" s="46" t="s">
        <v>173</v>
      </c>
      <c r="D18" s="47"/>
      <c r="E18" s="47"/>
      <c r="F18" s="47"/>
      <c r="G18" s="48"/>
      <c r="H18" s="20"/>
      <c r="I18" s="15"/>
      <c r="J18" s="5">
        <v>100</v>
      </c>
      <c r="K18" s="5">
        <v>100</v>
      </c>
      <c r="L18" s="5">
        <v>100</v>
      </c>
      <c r="M18" s="5">
        <v>100</v>
      </c>
      <c r="N18" s="5"/>
      <c r="O18" s="5"/>
      <c r="P18" s="22">
        <f t="shared" si="0"/>
        <v>66.666666666666671</v>
      </c>
    </row>
    <row r="19" spans="1:16" ht="15.5" x14ac:dyDescent="0.35">
      <c r="A19" s="8">
        <v>11</v>
      </c>
      <c r="B19" s="5" t="s">
        <v>174</v>
      </c>
      <c r="C19" s="46" t="s">
        <v>175</v>
      </c>
      <c r="D19" s="47"/>
      <c r="E19" s="47"/>
      <c r="F19" s="47"/>
      <c r="G19" s="48"/>
      <c r="H19" s="20"/>
      <c r="I19" s="15"/>
      <c r="J19" s="5">
        <v>100</v>
      </c>
      <c r="K19" s="5">
        <v>100</v>
      </c>
      <c r="L19" s="5">
        <v>100</v>
      </c>
      <c r="M19" s="5">
        <v>100</v>
      </c>
      <c r="N19" s="5"/>
      <c r="O19" s="5"/>
      <c r="P19" s="22">
        <f t="shared" si="0"/>
        <v>66.666666666666671</v>
      </c>
    </row>
    <row r="20" spans="1:16" ht="15.5" x14ac:dyDescent="0.35">
      <c r="A20" s="8">
        <v>12</v>
      </c>
      <c r="B20" s="5" t="s">
        <v>176</v>
      </c>
      <c r="C20" s="46" t="s">
        <v>177</v>
      </c>
      <c r="D20" s="47"/>
      <c r="E20" s="47"/>
      <c r="F20" s="47"/>
      <c r="G20" s="48"/>
      <c r="H20" s="20"/>
      <c r="I20" s="15"/>
      <c r="J20" s="5">
        <v>100</v>
      </c>
      <c r="K20" s="5">
        <v>100</v>
      </c>
      <c r="L20" s="5">
        <v>100</v>
      </c>
      <c r="M20" s="5">
        <v>100</v>
      </c>
      <c r="N20" s="5"/>
      <c r="O20" s="5"/>
      <c r="P20" s="22">
        <f t="shared" si="0"/>
        <v>66.666666666666671</v>
      </c>
    </row>
    <row r="21" spans="1:16" ht="15.5" x14ac:dyDescent="0.35">
      <c r="A21" s="8">
        <v>13</v>
      </c>
      <c r="B21" s="5" t="s">
        <v>178</v>
      </c>
      <c r="C21" s="46" t="s">
        <v>179</v>
      </c>
      <c r="D21" s="47"/>
      <c r="E21" s="47"/>
      <c r="F21" s="47"/>
      <c r="G21" s="48"/>
      <c r="H21" s="20"/>
      <c r="I21" s="15"/>
      <c r="J21" s="5">
        <v>100</v>
      </c>
      <c r="K21" s="5">
        <v>100</v>
      </c>
      <c r="L21" s="5">
        <v>100</v>
      </c>
      <c r="M21" s="5">
        <v>100</v>
      </c>
      <c r="N21" s="5"/>
      <c r="O21" s="5"/>
      <c r="P21" s="22">
        <f t="shared" si="0"/>
        <v>66.666666666666671</v>
      </c>
    </row>
    <row r="22" spans="1:16" ht="15.5" x14ac:dyDescent="0.35">
      <c r="A22" s="8">
        <v>14</v>
      </c>
      <c r="B22" s="5" t="s">
        <v>180</v>
      </c>
      <c r="C22" s="46" t="s">
        <v>181</v>
      </c>
      <c r="D22" s="47"/>
      <c r="E22" s="47"/>
      <c r="F22" s="47"/>
      <c r="G22" s="48"/>
      <c r="H22" s="20"/>
      <c r="I22" s="7"/>
      <c r="J22" s="5">
        <v>100</v>
      </c>
      <c r="K22" s="5">
        <v>100</v>
      </c>
      <c r="L22" s="5">
        <v>100</v>
      </c>
      <c r="M22" s="5">
        <v>100</v>
      </c>
      <c r="N22" s="5"/>
      <c r="O22" s="5"/>
      <c r="P22" s="22">
        <f t="shared" si="0"/>
        <v>66.666666666666671</v>
      </c>
    </row>
    <row r="23" spans="1:16" ht="15.5" x14ac:dyDescent="0.35">
      <c r="A23" s="8">
        <v>15</v>
      </c>
      <c r="B23" s="5" t="s">
        <v>182</v>
      </c>
      <c r="C23" s="46" t="s">
        <v>183</v>
      </c>
      <c r="D23" s="47"/>
      <c r="E23" s="47"/>
      <c r="F23" s="47"/>
      <c r="G23" s="48"/>
      <c r="H23" s="20"/>
      <c r="I23" s="7"/>
      <c r="J23" s="5">
        <v>100</v>
      </c>
      <c r="K23" s="5">
        <v>100</v>
      </c>
      <c r="L23" s="5">
        <v>100</v>
      </c>
      <c r="M23" s="5">
        <v>100</v>
      </c>
      <c r="N23" s="5"/>
      <c r="O23" s="5"/>
      <c r="P23" s="22">
        <f t="shared" si="0"/>
        <v>66.666666666666671</v>
      </c>
    </row>
    <row r="24" spans="1:16" ht="15.5" x14ac:dyDescent="0.35">
      <c r="A24" s="8">
        <v>16</v>
      </c>
      <c r="B24" s="5" t="s">
        <v>184</v>
      </c>
      <c r="C24" s="46" t="s">
        <v>185</v>
      </c>
      <c r="D24" s="47"/>
      <c r="E24" s="47"/>
      <c r="F24" s="47"/>
      <c r="G24" s="48"/>
      <c r="H24" s="20"/>
      <c r="I24" s="7"/>
      <c r="J24" s="5">
        <v>100</v>
      </c>
      <c r="K24" s="5">
        <v>100</v>
      </c>
      <c r="L24" s="5">
        <v>100</v>
      </c>
      <c r="M24" s="5">
        <v>100</v>
      </c>
      <c r="N24" s="5"/>
      <c r="O24" s="5"/>
      <c r="P24" s="22">
        <f t="shared" si="0"/>
        <v>66.666666666666671</v>
      </c>
    </row>
    <row r="25" spans="1:16" ht="15.5" x14ac:dyDescent="0.35">
      <c r="A25" s="8">
        <v>17</v>
      </c>
      <c r="B25" s="5" t="s">
        <v>186</v>
      </c>
      <c r="C25" s="46" t="s">
        <v>187</v>
      </c>
      <c r="D25" s="47"/>
      <c r="E25" s="47"/>
      <c r="F25" s="47"/>
      <c r="G25" s="48"/>
      <c r="H25" s="20"/>
      <c r="I25" s="7"/>
      <c r="J25" s="5">
        <v>100</v>
      </c>
      <c r="K25" s="5">
        <v>100</v>
      </c>
      <c r="L25" s="5">
        <v>100</v>
      </c>
      <c r="M25" s="5">
        <v>100</v>
      </c>
      <c r="N25" s="5"/>
      <c r="O25" s="5"/>
      <c r="P25" s="22">
        <f t="shared" si="0"/>
        <v>66.666666666666671</v>
      </c>
    </row>
    <row r="26" spans="1:16" ht="15.5" x14ac:dyDescent="0.35">
      <c r="A26" s="8">
        <v>18</v>
      </c>
      <c r="B26" s="5" t="s">
        <v>188</v>
      </c>
      <c r="C26" s="46" t="s">
        <v>189</v>
      </c>
      <c r="D26" s="47"/>
      <c r="E26" s="47"/>
      <c r="F26" s="47"/>
      <c r="G26" s="48"/>
      <c r="H26" s="20"/>
      <c r="I26" s="7"/>
      <c r="J26" s="5">
        <v>100</v>
      </c>
      <c r="K26" s="5">
        <v>100</v>
      </c>
      <c r="L26" s="5">
        <v>100</v>
      </c>
      <c r="M26" s="5">
        <v>100</v>
      </c>
      <c r="N26" s="5"/>
      <c r="O26" s="5"/>
      <c r="P26" s="22">
        <f t="shared" si="0"/>
        <v>66.666666666666671</v>
      </c>
    </row>
    <row r="27" spans="1:16" ht="15.5" x14ac:dyDescent="0.35">
      <c r="A27" s="8">
        <v>19</v>
      </c>
      <c r="B27" s="5" t="s">
        <v>190</v>
      </c>
      <c r="C27" s="46" t="s">
        <v>191</v>
      </c>
      <c r="D27" s="47"/>
      <c r="E27" s="47"/>
      <c r="F27" s="47"/>
      <c r="G27" s="48"/>
      <c r="H27" s="20"/>
      <c r="I27" s="7"/>
      <c r="J27" s="5">
        <v>100</v>
      </c>
      <c r="K27" s="5">
        <v>100</v>
      </c>
      <c r="L27" s="5">
        <v>100</v>
      </c>
      <c r="M27" s="5">
        <v>100</v>
      </c>
      <c r="N27" s="5"/>
      <c r="O27" s="5"/>
      <c r="P27" s="22">
        <f t="shared" si="0"/>
        <v>66.666666666666671</v>
      </c>
    </row>
    <row r="28" spans="1:16" ht="15.5" x14ac:dyDescent="0.35">
      <c r="A28" s="8">
        <v>20</v>
      </c>
      <c r="B28" s="5" t="s">
        <v>192</v>
      </c>
      <c r="C28" s="46" t="s">
        <v>193</v>
      </c>
      <c r="D28" s="47"/>
      <c r="E28" s="47"/>
      <c r="F28" s="47"/>
      <c r="G28" s="48"/>
      <c r="H28" s="20"/>
      <c r="I28" s="7"/>
      <c r="J28" s="5">
        <v>100</v>
      </c>
      <c r="K28" s="5">
        <v>100</v>
      </c>
      <c r="L28" s="5">
        <v>100</v>
      </c>
      <c r="M28" s="5">
        <v>100</v>
      </c>
      <c r="N28" s="5"/>
      <c r="O28" s="5"/>
      <c r="P28" s="22">
        <f t="shared" si="0"/>
        <v>66.666666666666671</v>
      </c>
    </row>
    <row r="29" spans="1:16" ht="15.5" x14ac:dyDescent="0.35">
      <c r="A29" s="8">
        <v>21</v>
      </c>
      <c r="B29" s="5" t="s">
        <v>194</v>
      </c>
      <c r="C29" s="46" t="s">
        <v>195</v>
      </c>
      <c r="D29" s="47"/>
      <c r="E29" s="47"/>
      <c r="F29" s="47"/>
      <c r="G29" s="48"/>
      <c r="H29" s="20"/>
      <c r="I29" s="7"/>
      <c r="J29" s="5">
        <v>100</v>
      </c>
      <c r="K29" s="5">
        <v>100</v>
      </c>
      <c r="L29" s="5">
        <v>100</v>
      </c>
      <c r="M29" s="5">
        <v>100</v>
      </c>
      <c r="N29" s="5"/>
      <c r="O29" s="5"/>
      <c r="P29" s="22">
        <f t="shared" si="0"/>
        <v>66.666666666666671</v>
      </c>
    </row>
    <row r="30" spans="1:16" ht="15.5" x14ac:dyDescent="0.35">
      <c r="A30" s="8">
        <v>22</v>
      </c>
      <c r="B30" s="5" t="s">
        <v>196</v>
      </c>
      <c r="C30" s="46" t="s">
        <v>197</v>
      </c>
      <c r="D30" s="47"/>
      <c r="E30" s="47"/>
      <c r="F30" s="47"/>
      <c r="G30" s="48"/>
      <c r="H30" s="20"/>
      <c r="I30" s="7"/>
      <c r="J30" s="5">
        <v>100</v>
      </c>
      <c r="K30" s="5">
        <v>100</v>
      </c>
      <c r="L30" s="5">
        <v>100</v>
      </c>
      <c r="M30" s="5">
        <v>100</v>
      </c>
      <c r="N30" s="5"/>
      <c r="O30" s="5"/>
      <c r="P30" s="22">
        <f t="shared" si="0"/>
        <v>66.666666666666671</v>
      </c>
    </row>
    <row r="31" spans="1:16" ht="15.5" x14ac:dyDescent="0.35">
      <c r="A31" s="8">
        <v>23</v>
      </c>
      <c r="B31" s="5" t="s">
        <v>198</v>
      </c>
      <c r="C31" s="46" t="s">
        <v>199</v>
      </c>
      <c r="D31" s="47"/>
      <c r="E31" s="47"/>
      <c r="F31" s="47"/>
      <c r="G31" s="48"/>
      <c r="H31" s="20"/>
      <c r="I31" s="7"/>
      <c r="J31" s="5">
        <v>100</v>
      </c>
      <c r="K31" s="5">
        <v>100</v>
      </c>
      <c r="L31" s="5">
        <v>100</v>
      </c>
      <c r="M31" s="5">
        <v>100</v>
      </c>
      <c r="N31" s="5"/>
      <c r="O31" s="5"/>
      <c r="P31" s="22">
        <f t="shared" si="0"/>
        <v>66.666666666666671</v>
      </c>
    </row>
    <row r="32" spans="1:16" ht="15.5" x14ac:dyDescent="0.35">
      <c r="A32" s="8">
        <v>24</v>
      </c>
      <c r="B32" s="5" t="s">
        <v>200</v>
      </c>
      <c r="C32" s="46" t="s">
        <v>201</v>
      </c>
      <c r="D32" s="47"/>
      <c r="E32" s="47"/>
      <c r="F32" s="47"/>
      <c r="G32" s="48"/>
      <c r="H32" s="20"/>
      <c r="I32" s="7"/>
      <c r="J32" s="5">
        <v>100</v>
      </c>
      <c r="K32" s="5">
        <v>100</v>
      </c>
      <c r="L32" s="5">
        <v>100</v>
      </c>
      <c r="M32" s="5">
        <v>100</v>
      </c>
      <c r="N32" s="5"/>
      <c r="O32" s="5"/>
      <c r="P32" s="22">
        <f t="shared" si="0"/>
        <v>66.666666666666671</v>
      </c>
    </row>
    <row r="33" spans="1:16" ht="15.5" x14ac:dyDescent="0.35">
      <c r="A33" s="8">
        <v>25</v>
      </c>
      <c r="B33" s="5" t="s">
        <v>202</v>
      </c>
      <c r="C33" s="46" t="s">
        <v>203</v>
      </c>
      <c r="D33" s="47"/>
      <c r="E33" s="47"/>
      <c r="F33" s="47"/>
      <c r="G33" s="48"/>
      <c r="H33" s="20"/>
      <c r="I33" s="7"/>
      <c r="J33" s="5">
        <v>100</v>
      </c>
      <c r="K33" s="5">
        <v>100</v>
      </c>
      <c r="L33" s="5">
        <v>100</v>
      </c>
      <c r="M33" s="5">
        <v>100</v>
      </c>
      <c r="N33" s="5"/>
      <c r="O33" s="5"/>
      <c r="P33" s="22">
        <f t="shared" si="0"/>
        <v>66.666666666666671</v>
      </c>
    </row>
    <row r="34" spans="1:16" ht="15.5" x14ac:dyDescent="0.35">
      <c r="A34" s="8">
        <v>26</v>
      </c>
      <c r="B34" s="5" t="s">
        <v>204</v>
      </c>
      <c r="C34" s="46" t="s">
        <v>205</v>
      </c>
      <c r="D34" s="47"/>
      <c r="E34" s="47"/>
      <c r="F34" s="47"/>
      <c r="G34" s="48"/>
      <c r="H34" s="20"/>
      <c r="I34" s="7"/>
      <c r="J34" s="5">
        <v>100</v>
      </c>
      <c r="K34" s="5">
        <v>100</v>
      </c>
      <c r="L34" s="5">
        <v>100</v>
      </c>
      <c r="M34" s="5">
        <v>100</v>
      </c>
      <c r="N34" s="5"/>
      <c r="O34" s="5"/>
      <c r="P34" s="22">
        <f t="shared" si="0"/>
        <v>66.666666666666671</v>
      </c>
    </row>
    <row r="35" spans="1:16" ht="15.5" x14ac:dyDescent="0.35">
      <c r="A35" s="8">
        <v>27</v>
      </c>
      <c r="B35" s="5" t="s">
        <v>206</v>
      </c>
      <c r="C35" s="46" t="s">
        <v>207</v>
      </c>
      <c r="D35" s="47"/>
      <c r="E35" s="47"/>
      <c r="F35" s="47"/>
      <c r="G35" s="48"/>
      <c r="H35" s="20"/>
      <c r="I35" s="7"/>
      <c r="J35" s="5">
        <v>100</v>
      </c>
      <c r="K35" s="5">
        <v>100</v>
      </c>
      <c r="L35" s="5">
        <v>100</v>
      </c>
      <c r="M35" s="5">
        <v>100</v>
      </c>
      <c r="N35" s="5"/>
      <c r="O35" s="5"/>
      <c r="P35" s="22">
        <f t="shared" si="0"/>
        <v>66.666666666666671</v>
      </c>
    </row>
    <row r="36" spans="1:16" ht="15.5" x14ac:dyDescent="0.35">
      <c r="A36" s="8"/>
      <c r="B36" s="8"/>
      <c r="C36" s="24"/>
      <c r="D36" s="24"/>
      <c r="E36" s="24"/>
      <c r="F36" s="24"/>
      <c r="G36" s="25"/>
      <c r="H36" s="20"/>
      <c r="I36" s="7"/>
      <c r="J36" s="5"/>
      <c r="K36" s="5"/>
      <c r="L36" s="5"/>
      <c r="M36" s="5"/>
      <c r="N36" s="5"/>
      <c r="O36" s="5"/>
      <c r="P36" s="22">
        <f t="shared" si="0"/>
        <v>0</v>
      </c>
    </row>
    <row r="37" spans="1:16" x14ac:dyDescent="0.35">
      <c r="A37" s="8"/>
      <c r="B37" s="8"/>
      <c r="C37" s="24"/>
      <c r="D37" s="24"/>
      <c r="E37" s="24"/>
      <c r="F37" s="24"/>
      <c r="G37" s="25"/>
      <c r="H37" s="20"/>
      <c r="I37" s="5"/>
      <c r="J37" s="5"/>
      <c r="K37" s="5"/>
      <c r="L37" s="5"/>
      <c r="M37" s="5"/>
      <c r="N37" s="5"/>
      <c r="O37" s="5"/>
      <c r="P37" s="22">
        <f t="shared" si="0"/>
        <v>0</v>
      </c>
    </row>
    <row r="38" spans="1:16" x14ac:dyDescent="0.35">
      <c r="A38" s="8"/>
      <c r="B38" s="8"/>
      <c r="C38" s="24"/>
      <c r="D38" s="24"/>
      <c r="E38" s="24"/>
      <c r="F38" s="24"/>
      <c r="G38" s="25"/>
      <c r="H38" s="20"/>
      <c r="I38" s="5"/>
      <c r="J38" s="5"/>
      <c r="K38" s="5"/>
      <c r="L38" s="5"/>
      <c r="M38" s="5"/>
      <c r="N38" s="5"/>
      <c r="O38" s="5"/>
      <c r="P38" s="22">
        <f t="shared" si="0"/>
        <v>0</v>
      </c>
    </row>
    <row r="39" spans="1:16" x14ac:dyDescent="0.35">
      <c r="A39" s="8"/>
      <c r="B39" s="8"/>
      <c r="C39" s="24"/>
      <c r="D39" s="24"/>
      <c r="E39" s="24"/>
      <c r="F39" s="24"/>
      <c r="G39" s="25"/>
      <c r="H39" s="20"/>
      <c r="I39" s="5"/>
      <c r="J39" s="5"/>
      <c r="K39" s="5"/>
      <c r="L39" s="5"/>
      <c r="M39" s="5"/>
      <c r="N39" s="5"/>
      <c r="O39" s="5"/>
      <c r="P39" s="22">
        <f t="shared" si="0"/>
        <v>0</v>
      </c>
    </row>
    <row r="40" spans="1:16" x14ac:dyDescent="0.35">
      <c r="A40" s="8"/>
      <c r="B40" s="8"/>
      <c r="C40" s="24"/>
      <c r="D40" s="24"/>
      <c r="E40" s="24"/>
      <c r="F40" s="24"/>
      <c r="G40" s="25"/>
      <c r="H40" s="20"/>
      <c r="I40" s="5"/>
      <c r="J40" s="5"/>
      <c r="K40" s="5"/>
      <c r="L40" s="5"/>
      <c r="M40" s="5"/>
      <c r="N40" s="5"/>
      <c r="O40" s="5"/>
      <c r="P40" s="22">
        <f t="shared" si="0"/>
        <v>0</v>
      </c>
    </row>
    <row r="41" spans="1:16" x14ac:dyDescent="0.35">
      <c r="A41" s="8"/>
      <c r="B41" s="8"/>
      <c r="C41" s="24"/>
      <c r="D41" s="24"/>
      <c r="E41" s="24"/>
      <c r="F41" s="24"/>
      <c r="G41" s="25"/>
      <c r="H41" s="20"/>
      <c r="I41" s="5"/>
      <c r="J41" s="5"/>
      <c r="K41" s="5"/>
      <c r="L41" s="5"/>
      <c r="M41" s="5"/>
      <c r="N41" s="5"/>
      <c r="O41" s="5"/>
      <c r="P41" s="22">
        <f t="shared" si="0"/>
        <v>0</v>
      </c>
    </row>
    <row r="42" spans="1:16" x14ac:dyDescent="0.35">
      <c r="A42" s="8"/>
      <c r="B42" s="8"/>
      <c r="C42" s="24"/>
      <c r="D42" s="24"/>
      <c r="E42" s="24"/>
      <c r="F42" s="24"/>
      <c r="G42" s="25"/>
      <c r="H42" s="20"/>
      <c r="I42" s="5"/>
      <c r="J42" s="5"/>
      <c r="K42" s="5"/>
      <c r="L42" s="5"/>
      <c r="M42" s="5"/>
      <c r="N42" s="5"/>
      <c r="O42" s="5"/>
      <c r="P42" s="22">
        <f t="shared" si="0"/>
        <v>0</v>
      </c>
    </row>
    <row r="43" spans="1:16" x14ac:dyDescent="0.35">
      <c r="A43" s="8"/>
      <c r="B43" s="9"/>
      <c r="C43" s="49"/>
      <c r="D43" s="50"/>
      <c r="E43" s="50"/>
      <c r="F43" s="50"/>
      <c r="G43" s="51"/>
      <c r="H43" s="20"/>
      <c r="I43" s="5"/>
      <c r="J43" s="5"/>
      <c r="K43" s="5"/>
      <c r="L43" s="5"/>
      <c r="M43" s="5"/>
      <c r="N43" s="5"/>
      <c r="O43" s="5"/>
      <c r="P43" s="22">
        <f t="shared" si="0"/>
        <v>0</v>
      </c>
    </row>
    <row r="44" spans="1:16" x14ac:dyDescent="0.35">
      <c r="A44" s="8"/>
      <c r="B44" s="9"/>
      <c r="C44" s="49"/>
      <c r="D44" s="50"/>
      <c r="E44" s="50"/>
      <c r="F44" s="50"/>
      <c r="G44" s="51"/>
      <c r="H44" s="20"/>
      <c r="I44" s="5"/>
      <c r="J44" s="5"/>
      <c r="K44" s="5"/>
      <c r="L44" s="5"/>
      <c r="M44" s="5"/>
      <c r="N44" s="5"/>
      <c r="O44" s="5"/>
      <c r="P44" s="22">
        <f t="shared" si="0"/>
        <v>0</v>
      </c>
    </row>
    <row r="45" spans="1:16" x14ac:dyDescent="0.35">
      <c r="A45" s="8"/>
      <c r="B45" s="9"/>
      <c r="C45" s="43"/>
      <c r="D45" s="44"/>
      <c r="E45" s="44"/>
      <c r="F45" s="44"/>
      <c r="G45" s="44"/>
      <c r="H45" s="45"/>
      <c r="I45" s="5"/>
      <c r="J45" s="5"/>
      <c r="K45" s="5"/>
      <c r="L45" s="5"/>
      <c r="M45" s="5"/>
      <c r="N45" s="5"/>
      <c r="O45" s="5"/>
      <c r="P45" s="22">
        <f t="shared" si="0"/>
        <v>0</v>
      </c>
    </row>
    <row r="46" spans="1:16" x14ac:dyDescent="0.35">
      <c r="A46" s="8"/>
      <c r="B46" s="9"/>
      <c r="C46" s="43"/>
      <c r="D46" s="44"/>
      <c r="E46" s="44"/>
      <c r="F46" s="44"/>
      <c r="G46" s="44"/>
      <c r="H46" s="45"/>
      <c r="I46" s="5"/>
      <c r="J46" s="5"/>
      <c r="K46" s="5"/>
      <c r="L46" s="5"/>
      <c r="M46" s="5"/>
      <c r="N46" s="5"/>
      <c r="O46" s="5"/>
      <c r="P46" s="22">
        <f t="shared" si="0"/>
        <v>0</v>
      </c>
    </row>
    <row r="47" spans="1:16" x14ac:dyDescent="0.35">
      <c r="A47" s="8"/>
      <c r="B47" s="9"/>
      <c r="C47" s="43"/>
      <c r="D47" s="44"/>
      <c r="E47" s="44"/>
      <c r="F47" s="44"/>
      <c r="G47" s="44"/>
      <c r="H47" s="45"/>
      <c r="I47" s="5"/>
      <c r="J47" s="5"/>
      <c r="K47" s="5"/>
      <c r="L47" s="5"/>
      <c r="M47" s="5"/>
      <c r="N47" s="5"/>
      <c r="O47" s="5"/>
      <c r="P47" s="22">
        <f t="shared" si="0"/>
        <v>0</v>
      </c>
    </row>
    <row r="48" spans="1:16" x14ac:dyDescent="0.35">
      <c r="A48" s="8"/>
      <c r="B48" s="9"/>
      <c r="C48" s="43"/>
      <c r="D48" s="44"/>
      <c r="E48" s="44"/>
      <c r="F48" s="44"/>
      <c r="G48" s="44"/>
      <c r="H48" s="45"/>
      <c r="I48" s="5"/>
      <c r="J48" s="5"/>
      <c r="K48" s="5"/>
      <c r="L48" s="5"/>
      <c r="M48" s="5"/>
      <c r="N48" s="5"/>
      <c r="O48" s="5"/>
      <c r="P48" s="22">
        <f t="shared" si="0"/>
        <v>0</v>
      </c>
    </row>
    <row r="49" spans="1:16" x14ac:dyDescent="0.35">
      <c r="A49" s="8"/>
      <c r="B49" s="9"/>
      <c r="C49" s="43"/>
      <c r="D49" s="44"/>
      <c r="E49" s="44"/>
      <c r="F49" s="44"/>
      <c r="G49" s="44"/>
      <c r="H49" s="45"/>
      <c r="I49" s="5"/>
      <c r="J49" s="5"/>
      <c r="K49" s="5"/>
      <c r="L49" s="5"/>
      <c r="M49" s="5"/>
      <c r="N49" s="5"/>
      <c r="O49" s="5"/>
      <c r="P49" s="22">
        <f t="shared" si="0"/>
        <v>0</v>
      </c>
    </row>
    <row r="50" spans="1:16" x14ac:dyDescent="0.35">
      <c r="A50" s="8"/>
      <c r="B50" s="9"/>
      <c r="C50" s="43"/>
      <c r="D50" s="44"/>
      <c r="E50" s="44"/>
      <c r="F50" s="44"/>
      <c r="G50" s="44"/>
      <c r="H50" s="45"/>
      <c r="I50" s="5"/>
      <c r="J50" s="5"/>
      <c r="K50" s="5"/>
      <c r="L50" s="5"/>
      <c r="M50" s="5"/>
      <c r="N50" s="5"/>
      <c r="O50" s="5"/>
      <c r="P50" s="22">
        <f t="shared" si="0"/>
        <v>0</v>
      </c>
    </row>
    <row r="51" spans="1:16" x14ac:dyDescent="0.35">
      <c r="A51" s="8"/>
      <c r="B51" s="4"/>
      <c r="C51" s="36"/>
      <c r="D51" s="37"/>
      <c r="E51" s="37"/>
      <c r="F51" s="37"/>
      <c r="G51" s="37"/>
      <c r="H51" s="38"/>
      <c r="I51" s="4"/>
      <c r="J51" s="4"/>
      <c r="K51" s="4"/>
      <c r="L51" s="4"/>
      <c r="M51" s="4"/>
      <c r="N51" s="4"/>
      <c r="O51" s="4"/>
      <c r="P51" s="22">
        <f t="shared" si="0"/>
        <v>0</v>
      </c>
    </row>
    <row r="52" spans="1:16" x14ac:dyDescent="0.35">
      <c r="B52" s="27"/>
      <c r="C52" s="27"/>
      <c r="D52" s="2"/>
      <c r="G52" s="39" t="s">
        <v>17</v>
      </c>
      <c r="H52" s="39"/>
      <c r="I52" s="10">
        <f t="shared" ref="I52:L52" si="1">COUNTIF(I9:I51,"&gt;=70")</f>
        <v>0</v>
      </c>
      <c r="J52" s="10">
        <f t="shared" si="1"/>
        <v>26</v>
      </c>
      <c r="K52" s="10">
        <f t="shared" si="1"/>
        <v>26</v>
      </c>
      <c r="L52" s="10">
        <f t="shared" si="1"/>
        <v>26</v>
      </c>
      <c r="M52" s="10">
        <v>31</v>
      </c>
      <c r="N52" s="10">
        <v>31</v>
      </c>
      <c r="O52" s="10">
        <v>31</v>
      </c>
      <c r="P52" s="22">
        <f t="shared" si="0"/>
        <v>28.5</v>
      </c>
    </row>
    <row r="53" spans="1:16" x14ac:dyDescent="0.35">
      <c r="B53" s="27"/>
      <c r="C53" s="27"/>
      <c r="D53" s="11"/>
      <c r="G53" s="40" t="s">
        <v>18</v>
      </c>
      <c r="H53" s="40"/>
      <c r="I53" s="12">
        <f t="shared" ref="I53:O53" si="2">COUNTIF(I9:I51,"&lt;70")</f>
        <v>0</v>
      </c>
      <c r="J53" s="12">
        <f t="shared" si="2"/>
        <v>0</v>
      </c>
      <c r="K53" s="12">
        <f t="shared" si="2"/>
        <v>0</v>
      </c>
      <c r="L53" s="12">
        <f t="shared" si="2"/>
        <v>0</v>
      </c>
      <c r="M53" s="12">
        <f t="shared" si="2"/>
        <v>0</v>
      </c>
      <c r="N53" s="12">
        <f t="shared" si="2"/>
        <v>0</v>
      </c>
      <c r="O53" s="12">
        <f t="shared" si="2"/>
        <v>0</v>
      </c>
      <c r="P53" s="22">
        <f t="shared" si="0"/>
        <v>0</v>
      </c>
    </row>
    <row r="54" spans="1:16" x14ac:dyDescent="0.35">
      <c r="B54" s="27"/>
      <c r="C54" s="27"/>
      <c r="D54" s="27"/>
      <c r="G54" s="40" t="s">
        <v>19</v>
      </c>
      <c r="H54" s="40"/>
      <c r="I54" s="12">
        <f t="shared" ref="I54:O54" si="3">COUNT(I9:I51)</f>
        <v>0</v>
      </c>
      <c r="J54" s="12">
        <f t="shared" si="3"/>
        <v>26</v>
      </c>
      <c r="K54" s="12">
        <f t="shared" si="3"/>
        <v>26</v>
      </c>
      <c r="L54" s="12">
        <f t="shared" si="3"/>
        <v>26</v>
      </c>
      <c r="M54" s="12">
        <f t="shared" si="3"/>
        <v>26</v>
      </c>
      <c r="N54" s="12">
        <f t="shared" si="3"/>
        <v>0</v>
      </c>
      <c r="O54" s="12">
        <f t="shared" si="3"/>
        <v>0</v>
      </c>
      <c r="P54" s="22">
        <f t="shared" si="0"/>
        <v>17.333333333333332</v>
      </c>
    </row>
    <row r="55" spans="1:16" x14ac:dyDescent="0.35">
      <c r="B55" s="27"/>
      <c r="C55" s="27"/>
      <c r="D55" s="2"/>
      <c r="G55" s="35" t="s">
        <v>20</v>
      </c>
      <c r="H55" s="35"/>
      <c r="I55" s="13" t="e">
        <f t="shared" ref="I55:O55" si="4">I52/I54</f>
        <v>#DIV/0!</v>
      </c>
      <c r="J55" s="14">
        <f t="shared" si="4"/>
        <v>1</v>
      </c>
      <c r="K55" s="14">
        <f t="shared" si="4"/>
        <v>1</v>
      </c>
      <c r="L55" s="14">
        <f t="shared" si="4"/>
        <v>1</v>
      </c>
      <c r="M55" s="14">
        <f t="shared" si="4"/>
        <v>1.1923076923076923</v>
      </c>
      <c r="N55" s="14" t="e">
        <f t="shared" si="4"/>
        <v>#DIV/0!</v>
      </c>
      <c r="O55" s="14" t="e">
        <f t="shared" si="4"/>
        <v>#DIV/0!</v>
      </c>
      <c r="P55" s="22" t="e">
        <f t="shared" si="0"/>
        <v>#DIV/0!</v>
      </c>
    </row>
    <row r="56" spans="1:16" x14ac:dyDescent="0.35">
      <c r="B56" s="27"/>
      <c r="C56" s="27"/>
      <c r="D56" s="2"/>
      <c r="G56" s="35" t="s">
        <v>21</v>
      </c>
      <c r="H56" s="35"/>
      <c r="I56" s="13" t="e">
        <f t="shared" ref="I56:O56" si="5">I53/I54</f>
        <v>#DIV/0!</v>
      </c>
      <c r="J56" s="13">
        <f t="shared" si="5"/>
        <v>0</v>
      </c>
      <c r="K56" s="14">
        <f t="shared" si="5"/>
        <v>0</v>
      </c>
      <c r="L56" s="14">
        <f t="shared" si="5"/>
        <v>0</v>
      </c>
      <c r="M56" s="14">
        <f t="shared" si="5"/>
        <v>0</v>
      </c>
      <c r="N56" s="14" t="e">
        <f t="shared" si="5"/>
        <v>#DIV/0!</v>
      </c>
      <c r="O56" s="14" t="e">
        <f t="shared" si="5"/>
        <v>#DIV/0!</v>
      </c>
      <c r="P56" s="22" t="e">
        <f t="shared" si="0"/>
        <v>#DIV/0!</v>
      </c>
    </row>
    <row r="57" spans="1:16" x14ac:dyDescent="0.35">
      <c r="B57" s="27"/>
      <c r="C57" s="27"/>
      <c r="D57" s="11"/>
    </row>
    <row r="58" spans="1:16" x14ac:dyDescent="0.35">
      <c r="B58" s="2"/>
      <c r="C58" s="2"/>
      <c r="D58" s="11"/>
    </row>
    <row r="59" spans="1:16" x14ac:dyDescent="0.35">
      <c r="I59" s="41"/>
      <c r="J59" s="41"/>
      <c r="K59" s="41"/>
      <c r="L59" s="41"/>
      <c r="M59" s="41"/>
      <c r="N59" s="41"/>
      <c r="O59" s="41"/>
    </row>
    <row r="60" spans="1:16" x14ac:dyDescent="0.35">
      <c r="I60" s="42" t="s">
        <v>22</v>
      </c>
      <c r="J60" s="42"/>
      <c r="K60" s="42"/>
      <c r="L60" s="42"/>
      <c r="M60" s="42"/>
      <c r="N60" s="42"/>
      <c r="O60" s="42"/>
    </row>
  </sheetData>
  <mergeCells count="65">
    <mergeCell ref="C26:G26"/>
    <mergeCell ref="C27:G27"/>
    <mergeCell ref="A2:O2"/>
    <mergeCell ref="B3:O3"/>
    <mergeCell ref="C4:F4"/>
    <mergeCell ref="I4:J4"/>
    <mergeCell ref="M4:N4"/>
    <mergeCell ref="C10:G10"/>
    <mergeCell ref="C6:F6"/>
    <mergeCell ref="H6:I6"/>
    <mergeCell ref="J6:O6"/>
    <mergeCell ref="C8:H8"/>
    <mergeCell ref="C9:G9"/>
    <mergeCell ref="C21:G21"/>
    <mergeCell ref="C22:G22"/>
    <mergeCell ref="C23:G23"/>
    <mergeCell ref="C24:G24"/>
    <mergeCell ref="C25:G25"/>
    <mergeCell ref="C16:G16"/>
    <mergeCell ref="C17:G17"/>
    <mergeCell ref="C18:G18"/>
    <mergeCell ref="C19:G19"/>
    <mergeCell ref="C20:G20"/>
    <mergeCell ref="C47:H47"/>
    <mergeCell ref="C45:H45"/>
    <mergeCell ref="C46:H46"/>
    <mergeCell ref="C39:G39"/>
    <mergeCell ref="C40:G40"/>
    <mergeCell ref="C44:G44"/>
    <mergeCell ref="C48:H48"/>
    <mergeCell ref="C49:H49"/>
    <mergeCell ref="C50:H50"/>
    <mergeCell ref="C51:H51"/>
    <mergeCell ref="B52:C52"/>
    <mergeCell ref="G52:H52"/>
    <mergeCell ref="B53:C53"/>
    <mergeCell ref="G53:H53"/>
    <mergeCell ref="B54:D54"/>
    <mergeCell ref="G54:H54"/>
    <mergeCell ref="B55:C55"/>
    <mergeCell ref="G55:H55"/>
    <mergeCell ref="B56:C56"/>
    <mergeCell ref="G56:H56"/>
    <mergeCell ref="B57:C57"/>
    <mergeCell ref="I59:O59"/>
    <mergeCell ref="I60:O60"/>
    <mergeCell ref="C11:G11"/>
    <mergeCell ref="C12:G12"/>
    <mergeCell ref="C13:G13"/>
    <mergeCell ref="C14:G14"/>
    <mergeCell ref="C15:G15"/>
    <mergeCell ref="C28:G28"/>
    <mergeCell ref="C29:G29"/>
    <mergeCell ref="C41:G41"/>
    <mergeCell ref="C42:G42"/>
    <mergeCell ref="C43:G43"/>
    <mergeCell ref="C34:G34"/>
    <mergeCell ref="C35:G35"/>
    <mergeCell ref="C36:G36"/>
    <mergeCell ref="C37:G37"/>
    <mergeCell ref="C38:G38"/>
    <mergeCell ref="C30:G30"/>
    <mergeCell ref="C31:G31"/>
    <mergeCell ref="C32:G32"/>
    <mergeCell ref="C33:G3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210A</vt:lpstr>
      <vt:lpstr>FORYEVPROY805A</vt:lpstr>
      <vt:lpstr>FORYEVPROY805B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Manuel de Jesus Cano Bustamante</cp:lastModifiedBy>
  <dcterms:created xsi:type="dcterms:W3CDTF">2024-09-21T17:37:01Z</dcterms:created>
  <dcterms:modified xsi:type="dcterms:W3CDTF">2025-06-19T05:09:50Z</dcterms:modified>
</cp:coreProperties>
</file>