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E:\FEBRERO-JULIO 2025\MATERIAS FEB-JUNIO 2025\1ER. REPORTE\"/>
    </mc:Choice>
  </mc:AlternateContent>
  <xr:revisionPtr revIDLastSave="0" documentId="13_ncr:1_{2624ADDF-FF2A-409B-8A8C-73432B0F7D90}" xr6:coauthVersionLast="47" xr6:coauthVersionMax="47" xr10:uidLastSave="{00000000-0000-0000-0000-000000000000}"/>
  <bookViews>
    <workbookView xWindow="10140" yWindow="0" windowWidth="10455" windowHeight="10905" tabRatio="5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4" i="4" l="1"/>
  <c r="M24" i="4"/>
  <c r="F24" i="4"/>
  <c r="E24" i="4"/>
  <c r="L24" i="4" s="1"/>
  <c r="B10" i="5" l="1"/>
  <c r="N28" i="5"/>
  <c r="M28" i="5"/>
  <c r="K28" i="5"/>
  <c r="F28" i="5"/>
  <c r="G28" i="5"/>
  <c r="L8" i="5"/>
  <c r="H8" i="5"/>
  <c r="E8" i="5"/>
  <c r="B10" i="4"/>
  <c r="A14" i="4"/>
  <c r="L8" i="4"/>
  <c r="H8" i="4"/>
  <c r="E8" i="4"/>
  <c r="B10" i="3"/>
  <c r="A14" i="3"/>
  <c r="L8" i="3"/>
  <c r="H8" i="3"/>
  <c r="E8" i="3"/>
  <c r="B10" i="2"/>
  <c r="A14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<sst xmlns="http://schemas.openxmlformats.org/spreadsheetml/2006/main" count="184" uniqueCount="47">
  <si>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</si>
  <si>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</si>
  <si>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</si>
  <si>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</si>
  <si>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</si>
  <si>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</si>
  <si>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</si>
  <si>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</si>
  <si>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</si>
  <si>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</si>
  <si>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</si>
  <si>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</si>
  <si>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</si>
  <si>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</si>
  <si>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</si>
  <si>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</si>
  <si>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</si>
  <si>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</si>
  <si>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</si>
  <si>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</si>
  <si>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</si>
  <si>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</si>
  <si>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</si>
  <si>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</si>
  <si>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</si>
  <si>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</si>
  <si>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</si>
  <si>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</si>
  <si>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</si>
  <si>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</si>
  <si>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</si>
  <si>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</si>
  <si>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</si>
  <si>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</si>
  <si>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</si>
  <si>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</si>
  <si>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</si>
  <si>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>MITE. MARIA ELENA MORALES BENITEZ</t>
  </si>
  <si>
    <t>ARQUITECTURA DE COMPUTADORAS</t>
  </si>
  <si>
    <t>FEB-JUN 2025</t>
  </si>
  <si>
    <t xml:space="preserve">MITE. MARIA ELENA MORALES BENITEZ </t>
  </si>
  <si>
    <t>PRINCIPIOS ELECTRICOS Y APLICACIONES DIGITALES</t>
  </si>
  <si>
    <t>404A</t>
  </si>
  <si>
    <t>405B</t>
  </si>
  <si>
    <t>PROBABILIDAD Y ESTADISTICA</t>
  </si>
  <si>
    <t>204A</t>
  </si>
  <si>
    <t>205B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</si>
</sst>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B2" workbookViewId="0">
      <selection activeCell="F16" sqref="F16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51" t="s">
        <v>3</v>
      </c>
      <c r="B6" s="31"/>
      <c r="C6" s="31"/>
      <c r="D6" s="31"/>
      <c r="E6" s="52" t="s">
        <v>4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 t="s">
        <v>35</v>
      </c>
      <c r="C8" s="37"/>
      <c r="D8" s="5" t="s">
        <v>6</v>
      </c>
      <c r="E8" s="6">
        <v>4</v>
      </c>
      <c r="F8" s="1"/>
      <c r="G8" s="4" t="s">
        <v>7</v>
      </c>
      <c r="H8" s="6">
        <v>2</v>
      </c>
      <c r="I8" s="47" t="s">
        <v>8</v>
      </c>
      <c r="J8" s="31"/>
      <c r="K8" s="31"/>
      <c r="L8" s="38" t="s">
        <v>39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8" t="s">
        <v>40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53" t="s">
        <v>41</v>
      </c>
      <c r="B14" s="10" t="s">
        <v>21</v>
      </c>
      <c r="C14" s="10" t="s">
        <v>42</v>
      </c>
      <c r="D14" s="10" t="s">
        <v>33</v>
      </c>
      <c r="E14" s="10">
        <v>25</v>
      </c>
      <c r="F14" s="10">
        <v>21</v>
      </c>
      <c r="G14" s="10"/>
      <c r="H14" s="11">
        <v>0.85</v>
      </c>
      <c r="I14" s="10">
        <v>4</v>
      </c>
      <c r="J14" s="11"/>
      <c r="K14" s="10">
        <v>0</v>
      </c>
      <c r="L14" s="11">
        <v>0</v>
      </c>
      <c r="M14" s="10">
        <v>71</v>
      </c>
      <c r="N14" s="12">
        <v>0.7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" customHeight="1" x14ac:dyDescent="0.25">
      <c r="A15" s="53" t="s">
        <v>41</v>
      </c>
      <c r="B15" s="10" t="s">
        <v>21</v>
      </c>
      <c r="C15" s="10" t="s">
        <v>43</v>
      </c>
      <c r="D15" s="10" t="s">
        <v>33</v>
      </c>
      <c r="E15" s="10">
        <v>17</v>
      </c>
      <c r="F15" s="10">
        <v>0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80</v>
      </c>
      <c r="N15" s="12">
        <v>0.7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.75" customHeight="1" x14ac:dyDescent="0.25">
      <c r="A16" s="54" t="s">
        <v>44</v>
      </c>
      <c r="B16" s="10" t="s">
        <v>21</v>
      </c>
      <c r="C16" s="10" t="s">
        <v>45</v>
      </c>
      <c r="D16" s="10" t="s">
        <v>33</v>
      </c>
      <c r="E16" s="10">
        <v>20</v>
      </c>
      <c r="F16" s="10"/>
      <c r="G16" s="10"/>
      <c r="H16" s="11"/>
      <c r="I16" s="10"/>
      <c r="J16" s="11"/>
      <c r="K16" s="10">
        <v>0</v>
      </c>
      <c r="L16" s="11">
        <v>0</v>
      </c>
      <c r="M16" s="10">
        <v>80</v>
      </c>
      <c r="N16" s="12">
        <v>0.8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9.5" customHeight="1" x14ac:dyDescent="0.25">
      <c r="A17" s="54" t="s">
        <v>44</v>
      </c>
      <c r="B17" s="10" t="s">
        <v>21</v>
      </c>
      <c r="C17" s="10" t="s">
        <v>46</v>
      </c>
      <c r="D17" s="10" t="s">
        <v>33</v>
      </c>
      <c r="E17" s="10">
        <v>17</v>
      </c>
      <c r="F17" s="10">
        <v>14</v>
      </c>
      <c r="G17" s="10"/>
      <c r="H17" s="11">
        <v>0.78</v>
      </c>
      <c r="I17" s="10">
        <v>3</v>
      </c>
      <c r="J17" s="11"/>
      <c r="K17" s="10">
        <v>0</v>
      </c>
      <c r="L17" s="11">
        <v>0</v>
      </c>
      <c r="M17" s="10">
        <v>66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3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4" t="s">
        <v>27</v>
      </c>
      <c r="C33" s="31"/>
      <c r="D33" s="31"/>
      <c r="E33" s="1"/>
      <c r="F33" s="1"/>
      <c r="G33" s="35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6"/>
      <c r="C34" s="37"/>
      <c r="D34" s="37"/>
      <c r="E34" s="1"/>
      <c r="F34" s="1"/>
      <c r="G34" s="38"/>
      <c r="H34" s="37"/>
      <c r="I34" s="37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9" t="s">
        <v>29</v>
      </c>
      <c r="B35" s="31"/>
      <c r="C35" s="7"/>
      <c r="D35" s="1"/>
      <c r="E35" s="39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30" t="s">
        <v>37</v>
      </c>
      <c r="C37" s="31"/>
      <c r="D37" s="31"/>
      <c r="E37" s="21"/>
      <c r="F37" s="21"/>
      <c r="G37" s="32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view="pageBreakPreview" topLeftCell="A22" zoomScale="89" zoomScaleNormal="100" zoomScaleSheetLayoutView="89" workbookViewId="0">
      <selection activeCell="F36" sqref="F36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1" t="s">
        <v>3</v>
      </c>
      <c r="B6" s="31"/>
      <c r="C6" s="31"/>
      <c r="D6" s="31"/>
      <c r="E6" s="52" t="s">
        <v>4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>
        <v>2</v>
      </c>
      <c r="C8" s="37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7" t="s">
        <v>8</v>
      </c>
      <c r="J8" s="31"/>
      <c r="K8" s="31"/>
      <c r="L8" s="38" t="str">
        <f>'1'!L8</f>
        <v>FEB-JUN 2025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8" t="str">
        <f>'1'!B10</f>
        <v xml:space="preserve">MITE.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PRINCIPIOS ELECTRICOS Y APLICACIONES DIGITALES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/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/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/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5" t="s">
        <v>25</v>
      </c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33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4" t="s">
        <v>27</v>
      </c>
      <c r="C32" s="31"/>
      <c r="D32" s="31"/>
      <c r="E32" s="1"/>
      <c r="F32" s="1"/>
      <c r="G32" s="35" t="s">
        <v>28</v>
      </c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36"/>
      <c r="C33" s="37"/>
      <c r="D33" s="37"/>
      <c r="E33" s="1"/>
      <c r="F33" s="1"/>
      <c r="G33" s="38"/>
      <c r="H33" s="37"/>
      <c r="I33" s="37"/>
      <c r="J33" s="3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39" t="s">
        <v>29</v>
      </c>
      <c r="B34" s="31"/>
      <c r="C34" s="7"/>
      <c r="D34" s="1"/>
      <c r="E34" s="39"/>
      <c r="F34" s="31"/>
      <c r="G34" s="31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30" t="s">
        <v>37</v>
      </c>
      <c r="C36" s="31"/>
      <c r="D36" s="31"/>
      <c r="E36" s="21"/>
      <c r="F36" s="21"/>
      <c r="G36" s="32" t="s">
        <v>36</v>
      </c>
      <c r="H36" s="31"/>
      <c r="I36" s="31"/>
      <c r="J36" s="3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honeticPr fontId="5" type="noConversion"/>
  <pageMargins left="0.70866141732283472" right="0.70866141732283472" top="0.74803149606299213" bottom="1.05125" header="0" footer="0"/>
  <pageSetup scale="74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30" workbookViewId="0">
      <selection activeCell="L37" sqref="L3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1" t="s">
        <v>3</v>
      </c>
      <c r="B6" s="31"/>
      <c r="C6" s="31"/>
      <c r="D6" s="31"/>
      <c r="E6" s="52" t="s">
        <v>31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>
        <v>3</v>
      </c>
      <c r="C8" s="37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7" t="s">
        <v>8</v>
      </c>
      <c r="J8" s="31"/>
      <c r="K8" s="31"/>
      <c r="L8" s="38" t="str">
        <f>'1'!L8</f>
        <v>FEB-JUN 2025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8" t="str">
        <f>'1'!B10</f>
        <v xml:space="preserve">MITE.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PRINCIPIOS ELECTRICOS Y APLICACIONES DIGITALES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/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/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2"/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2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22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3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4" t="s">
        <v>27</v>
      </c>
      <c r="C33" s="31"/>
      <c r="D33" s="31"/>
      <c r="E33" s="1"/>
      <c r="F33" s="1"/>
      <c r="G33" s="35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6"/>
      <c r="C34" s="37"/>
      <c r="D34" s="37"/>
      <c r="E34" s="1"/>
      <c r="F34" s="1"/>
      <c r="G34" s="38"/>
      <c r="H34" s="37"/>
      <c r="I34" s="37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9" t="s">
        <v>29</v>
      </c>
      <c r="B35" s="31"/>
      <c r="C35" s="7"/>
      <c r="D35" s="1"/>
      <c r="E35" s="39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30" t="s">
        <v>37</v>
      </c>
      <c r="C37" s="31"/>
      <c r="D37" s="31"/>
      <c r="E37" s="21"/>
      <c r="F37" s="21"/>
      <c r="G37" s="32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6"/>
  <sheetViews>
    <sheetView topLeftCell="A26" workbookViewId="0">
      <selection activeCell="B33" sqref="B33:D33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1" t="s">
        <v>3</v>
      </c>
      <c r="B6" s="31"/>
      <c r="C6" s="31"/>
      <c r="D6" s="31"/>
      <c r="E6" s="52" t="s">
        <v>31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>
        <v>4</v>
      </c>
      <c r="C8" s="37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7" t="s">
        <v>8</v>
      </c>
      <c r="J8" s="31"/>
      <c r="K8" s="31"/>
      <c r="L8" s="38" t="str">
        <f>'1'!L8</f>
        <v>FEB-JUN 2025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8" t="str">
        <f>'1'!B10</f>
        <v xml:space="preserve">MITE.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PRINCIPIOS ELECTRICOS Y APLICACIONES DIGITALES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1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/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1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/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1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/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5" t="s">
        <v>25</v>
      </c>
      <c r="B24" s="16"/>
      <c r="C24" s="16"/>
      <c r="D24" s="16"/>
      <c r="E24" s="16">
        <f>SUM(E14:E16)</f>
        <v>0</v>
      </c>
      <c r="F24" s="16">
        <f>SUM(F14:F16)</f>
        <v>0</v>
      </c>
      <c r="G24" s="16"/>
      <c r="H24" s="17">
        <v>1</v>
      </c>
      <c r="I24" s="16">
        <v>0</v>
      </c>
      <c r="J24" s="17"/>
      <c r="K24" s="16">
        <v>0</v>
      </c>
      <c r="L24" s="17" t="e">
        <f>K24/E24</f>
        <v>#DIV/0!</v>
      </c>
      <c r="M24" s="25" t="e">
        <f>AVERAGE(M14:M16)</f>
        <v>#DIV/0!</v>
      </c>
      <c r="N24" s="25" t="e">
        <f>AVERAGE(N14:N16)</f>
        <v>#DIV/0!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33" t="s">
        <v>26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34" t="s">
        <v>27</v>
      </c>
      <c r="C29" s="31"/>
      <c r="D29" s="31"/>
      <c r="E29" s="1"/>
      <c r="F29" s="1"/>
      <c r="G29" s="35" t="s">
        <v>28</v>
      </c>
      <c r="H29" s="31"/>
      <c r="I29" s="31"/>
      <c r="J29" s="3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36"/>
      <c r="C30" s="37"/>
      <c r="D30" s="37"/>
      <c r="E30" s="1"/>
      <c r="F30" s="1"/>
      <c r="G30" s="38"/>
      <c r="H30" s="37"/>
      <c r="I30" s="37"/>
      <c r="J30" s="3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39" t="s">
        <v>29</v>
      </c>
      <c r="B31" s="31"/>
      <c r="C31" s="7"/>
      <c r="D31" s="1"/>
      <c r="E31" s="39"/>
      <c r="F31" s="31"/>
      <c r="G31" s="31"/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30" t="s">
        <v>37</v>
      </c>
      <c r="C33" s="31"/>
      <c r="D33" s="31"/>
      <c r="E33" s="21"/>
      <c r="F33" s="21"/>
      <c r="G33" s="32" t="s">
        <v>36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P34" sqref="P3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1" t="s">
        <v>3</v>
      </c>
      <c r="B6" s="31"/>
      <c r="C6" s="31"/>
      <c r="D6" s="31"/>
      <c r="E6" s="52" t="s">
        <v>31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 t="s">
        <v>32</v>
      </c>
      <c r="C8" s="37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7" t="s">
        <v>8</v>
      </c>
      <c r="J8" s="31"/>
      <c r="K8" s="31"/>
      <c r="L8" s="38" t="str">
        <f>'1'!L8</f>
        <v>FEB-JUN 2025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8" t="str">
        <f>'1'!B10</f>
        <v xml:space="preserve">MITE.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9" t="s">
        <v>38</v>
      </c>
      <c r="B14" s="28"/>
      <c r="C14" s="28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26"/>
      <c r="B15" s="28"/>
      <c r="C15" s="28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26"/>
      <c r="B16" s="28"/>
      <c r="C16" s="28"/>
      <c r="D16" s="10"/>
      <c r="E16" s="23"/>
      <c r="F16" s="10"/>
      <c r="G16" s="10"/>
      <c r="H16" s="11"/>
      <c r="I16" s="10"/>
      <c r="J16" s="11"/>
      <c r="K16" s="10"/>
      <c r="L16" s="11"/>
      <c r="M16" s="23"/>
      <c r="N16" s="2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27"/>
      <c r="B17" s="28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6"/>
      <c r="B18" s="28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0</v>
      </c>
      <c r="F28" s="16">
        <f t="shared" si="0"/>
        <v>0</v>
      </c>
      <c r="G28" s="16">
        <f t="shared" si="0"/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 t="e">
        <f t="shared" ref="M28:N28" si="1">AVERAGE(M14:M27)</f>
        <v>#DIV/0!</v>
      </c>
      <c r="N28" s="18" t="e">
        <f t="shared" si="1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3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4" t="s">
        <v>27</v>
      </c>
      <c r="C33" s="31"/>
      <c r="D33" s="31"/>
      <c r="E33" s="1"/>
      <c r="F33" s="1"/>
      <c r="G33" s="35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6"/>
      <c r="C34" s="37"/>
      <c r="D34" s="37"/>
      <c r="E34" s="1"/>
      <c r="F34" s="1"/>
      <c r="G34" s="38"/>
      <c r="H34" s="37"/>
      <c r="I34" s="37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9" t="s">
        <v>29</v>
      </c>
      <c r="B35" s="31"/>
      <c r="C35" s="7"/>
      <c r="D35" s="1"/>
      <c r="E35" s="39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30" t="s">
        <v>37</v>
      </c>
      <c r="C37" s="31"/>
      <c r="D37" s="31"/>
      <c r="E37" s="21"/>
      <c r="F37" s="21"/>
      <c r="G37" s="32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2023-01-18T20:21:38Z</cp:lastPrinted>
  <dcterms:created xsi:type="dcterms:W3CDTF">2021-11-22T14:45:25Z</dcterms:created>
  <dcterms:modified xsi:type="dcterms:W3CDTF">2025-03-08T04:46:13Z</dcterms:modified>
</cp:coreProperties>
</file>