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ELENA\Desktop\2DO REPORTE SGI\"/>
    </mc:Choice>
  </mc:AlternateContent>
  <xr:revisionPtr revIDLastSave="0" documentId="13_ncr:1_{2B72F278-18BF-4044-B4AC-CABC4732C308}" xr6:coauthVersionLast="47" xr6:coauthVersionMax="47" xr10:uidLastSave="{00000000-0000-0000-0000-000000000000}"/>
  <bookViews>
    <workbookView xWindow="-120" yWindow="-120" windowWidth="20730" windowHeight="11040" tabRatio="5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4" i="4" l="1"/>
  <c r="M24" i="4"/>
  <c r="F24" i="4"/>
  <c r="E24" i="4"/>
  <c r="L24" i="4" s="1"/>
  <c r="B10" i="5" l="1"/>
  <c r="N28" i="5"/>
  <c r="M28" i="5"/>
  <c r="K28" i="5"/>
  <c r="F28" i="5"/>
  <c r="G28" i="5"/>
  <c r="L8" i="5"/>
  <c r="H8" i="5"/>
  <c r="E8" i="5"/>
  <c r="B10" i="4"/>
  <c r="A14" i="4"/>
  <c r="L8" i="4"/>
  <c r="H8" i="4"/>
  <c r="E8" i="4"/>
  <c r="B10" i="3"/>
  <c r="A14" i="3"/>
  <c r="L8" i="3"/>
  <c r="H8" i="3"/>
  <c r="E8" i="3"/>
  <c r="B10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<sst xmlns="http://schemas.openxmlformats.org/spreadsheetml/2006/main" count="208" uniqueCount="49">
  <si>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</si>
  <si>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</si>
  <si>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</si>
  <si>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</si>
  <si>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</si>
  <si>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</si>
  <si>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</si>
  <si>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</si>
  <si>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</si>
  <si>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</si>
  <si>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</si>
  <si>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</si>
  <si>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</si>
  <si>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</si>
  <si>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</si>
  <si>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</si>
  <si>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</si>
  <si>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</si>
  <si>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</si>
  <si>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</si>
  <si>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</si>
  <si>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</si>
  <si>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</si>
  <si>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</si>
  <si>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</si>
  <si>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</si>
  <si>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</si>
  <si>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</si>
  <si>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</si>
  <si>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</si>
  <si>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</si>
  <si>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</si>
  <si>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</si>
  <si>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</si>
  <si>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</si>
  <si>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</si>
  <si>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ISC. DIEGO DE JESUS VELAZQUEZ LUCHO</t>
  </si>
  <si>
    <t>MITE. MARIA ELENA MORALES BENITEZ</t>
  </si>
  <si>
    <t>ARQUITECTURA DE COMPUTADORAS</t>
  </si>
  <si>
    <t>FEB-JUN 2025</t>
  </si>
  <si>
    <t xml:space="preserve">MITE. MARIA ELENA MORALES BENITEZ </t>
  </si>
  <si>
    <t>PRINCIPIOS ELECTRICOS Y APLICACIONES DIGITALES</t>
  </si>
  <si>
    <t>404A</t>
  </si>
  <si>
    <t>405B</t>
  </si>
  <si>
    <t>PROBABILIDAD Y ESTADISTICA</t>
  </si>
  <si>
    <t>204A</t>
  </si>
  <si>
    <t>205B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</si>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</sst>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2" workbookViewId="0">
      <selection activeCell="D19" sqref="D19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35" t="s">
        <v>3</v>
      </c>
      <c r="B6" s="33"/>
      <c r="C6" s="33"/>
      <c r="D6" s="33"/>
      <c r="E6" s="38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35</v>
      </c>
      <c r="C8" s="37"/>
      <c r="D8" s="5" t="s">
        <v>6</v>
      </c>
      <c r="E8" s="6">
        <v>4</v>
      </c>
      <c r="F8" s="1"/>
      <c r="G8" s="4" t="s">
        <v>7</v>
      </c>
      <c r="H8" s="6">
        <v>2</v>
      </c>
      <c r="I8" s="43" t="s">
        <v>8</v>
      </c>
      <c r="J8" s="33"/>
      <c r="K8" s="33"/>
      <c r="L8" s="36" t="s">
        <v>39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34</v>
      </c>
      <c r="B10" s="36" t="s">
        <v>40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6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44" t="s">
        <v>14</v>
      </c>
      <c r="G12" s="45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7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30" t="s">
        <v>41</v>
      </c>
      <c r="B14" s="10" t="s">
        <v>21</v>
      </c>
      <c r="C14" s="10" t="s">
        <v>42</v>
      </c>
      <c r="D14" s="10" t="s">
        <v>33</v>
      </c>
      <c r="E14" s="10">
        <v>25</v>
      </c>
      <c r="F14" s="10">
        <v>21</v>
      </c>
      <c r="G14" s="10"/>
      <c r="H14" s="11">
        <v>0.85</v>
      </c>
      <c r="I14" s="10">
        <v>4</v>
      </c>
      <c r="J14" s="11"/>
      <c r="K14" s="10">
        <v>0</v>
      </c>
      <c r="L14" s="11">
        <v>0</v>
      </c>
      <c r="M14" s="10">
        <v>71</v>
      </c>
      <c r="N14" s="12">
        <v>0.7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" customHeight="1" x14ac:dyDescent="0.25">
      <c r="A15" s="30" t="s">
        <v>41</v>
      </c>
      <c r="B15" s="10" t="s">
        <v>21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80</v>
      </c>
      <c r="N15" s="12">
        <v>0.7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8.75" customHeight="1" x14ac:dyDescent="0.25">
      <c r="A16" s="31" t="s">
        <v>44</v>
      </c>
      <c r="B16" s="10" t="s">
        <v>21</v>
      </c>
      <c r="C16" s="10" t="s">
        <v>45</v>
      </c>
      <c r="D16" s="10" t="s">
        <v>33</v>
      </c>
      <c r="E16" s="10">
        <v>20</v>
      </c>
      <c r="F16" s="10"/>
      <c r="G16" s="10"/>
      <c r="H16" s="11"/>
      <c r="I16" s="10"/>
      <c r="J16" s="11"/>
      <c r="K16" s="10">
        <v>0</v>
      </c>
      <c r="L16" s="11">
        <v>0</v>
      </c>
      <c r="M16" s="10">
        <v>80</v>
      </c>
      <c r="N16" s="12">
        <v>0.8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9.5" customHeight="1" x14ac:dyDescent="0.25">
      <c r="A17" s="31" t="s">
        <v>44</v>
      </c>
      <c r="B17" s="10" t="s">
        <v>21</v>
      </c>
      <c r="C17" s="10" t="s">
        <v>46</v>
      </c>
      <c r="D17" s="10" t="s">
        <v>33</v>
      </c>
      <c r="E17" s="10">
        <v>17</v>
      </c>
      <c r="F17" s="10">
        <v>14</v>
      </c>
      <c r="G17" s="10"/>
      <c r="H17" s="11">
        <v>0.78</v>
      </c>
      <c r="I17" s="10">
        <v>3</v>
      </c>
      <c r="J17" s="11"/>
      <c r="K17" s="10">
        <v>0</v>
      </c>
      <c r="L17" s="11">
        <v>0</v>
      </c>
      <c r="M17" s="10">
        <v>66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9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9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4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4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4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4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4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4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4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4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1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2" t="s">
        <v>27</v>
      </c>
      <c r="C33" s="33"/>
      <c r="D33" s="33"/>
      <c r="E33" s="1"/>
      <c r="F33" s="1"/>
      <c r="G33" s="34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3"/>
      <c r="C34" s="37"/>
      <c r="D34" s="37"/>
      <c r="E34" s="1"/>
      <c r="F34" s="1"/>
      <c r="G34" s="36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4" t="s">
        <v>29</v>
      </c>
      <c r="B35" s="33"/>
      <c r="C35" s="7"/>
      <c r="D35" s="1"/>
      <c r="E35" s="54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">
        <v>37</v>
      </c>
      <c r="C37" s="33"/>
      <c r="D37" s="33"/>
      <c r="E37" s="21"/>
      <c r="F37" s="21"/>
      <c r="G37" s="50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view="pageBreakPreview" topLeftCell="A5" zoomScale="89" zoomScaleNormal="100" zoomScaleSheetLayoutView="89" workbookViewId="0">
      <selection activeCell="O18" sqref="O18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5" t="s">
        <v>3</v>
      </c>
      <c r="B6" s="33"/>
      <c r="C6" s="33"/>
      <c r="D6" s="33"/>
      <c r="E6" s="38" t="s">
        <v>4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3" t="s">
        <v>8</v>
      </c>
      <c r="J8" s="33"/>
      <c r="K8" s="33"/>
      <c r="L8" s="36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6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44" t="s">
        <v>14</v>
      </c>
      <c r="G12" s="45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7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" customHeight="1" x14ac:dyDescent="0.25">
      <c r="A14" s="30" t="s">
        <v>41</v>
      </c>
      <c r="B14" s="10" t="s">
        <v>47</v>
      </c>
      <c r="C14" s="10" t="s">
        <v>42</v>
      </c>
      <c r="D14" s="10" t="s">
        <v>33</v>
      </c>
      <c r="E14" s="10">
        <v>25</v>
      </c>
      <c r="F14" s="10">
        <v>24</v>
      </c>
      <c r="G14" s="10"/>
      <c r="H14" s="11">
        <v>0.96</v>
      </c>
      <c r="I14" s="10">
        <v>1</v>
      </c>
      <c r="J14" s="11"/>
      <c r="K14" s="10">
        <v>0</v>
      </c>
      <c r="L14" s="11">
        <v>0</v>
      </c>
      <c r="M14" s="10">
        <v>81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customHeight="1" x14ac:dyDescent="0.25">
      <c r="A15" s="30" t="s">
        <v>41</v>
      </c>
      <c r="B15" s="10" t="s">
        <v>47</v>
      </c>
      <c r="C15" s="10" t="s">
        <v>43</v>
      </c>
      <c r="D15" s="10" t="s">
        <v>33</v>
      </c>
      <c r="E15" s="10">
        <v>17</v>
      </c>
      <c r="F15" s="10">
        <v>0</v>
      </c>
      <c r="G15" s="10"/>
      <c r="H15" s="11">
        <v>1</v>
      </c>
      <c r="I15" s="10">
        <v>0</v>
      </c>
      <c r="J15" s="11"/>
      <c r="K15" s="10">
        <v>0</v>
      </c>
      <c r="L15" s="11">
        <v>0</v>
      </c>
      <c r="M15" s="10">
        <v>81</v>
      </c>
      <c r="N15" s="12">
        <v>0.17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9" customHeight="1" x14ac:dyDescent="0.25">
      <c r="A16" s="31" t="s">
        <v>44</v>
      </c>
      <c r="B16" s="10" t="s">
        <v>47</v>
      </c>
      <c r="C16" s="10" t="s">
        <v>45</v>
      </c>
      <c r="D16" s="10" t="s">
        <v>33</v>
      </c>
      <c r="E16" s="10">
        <v>20</v>
      </c>
      <c r="F16" s="10">
        <v>18</v>
      </c>
      <c r="G16" s="10"/>
      <c r="H16" s="11">
        <v>0.9</v>
      </c>
      <c r="I16" s="10">
        <v>2</v>
      </c>
      <c r="J16" s="11"/>
      <c r="K16" s="10">
        <v>0</v>
      </c>
      <c r="L16" s="11">
        <v>0</v>
      </c>
      <c r="M16" s="10">
        <v>76</v>
      </c>
      <c r="N16" s="12">
        <v>0.78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9" customHeight="1" x14ac:dyDescent="0.25">
      <c r="A17" s="31" t="s">
        <v>44</v>
      </c>
      <c r="B17" s="10" t="s">
        <v>48</v>
      </c>
      <c r="C17" s="10" t="s">
        <v>45</v>
      </c>
      <c r="D17" s="10" t="s">
        <v>33</v>
      </c>
      <c r="E17" s="10">
        <v>20</v>
      </c>
      <c r="F17" s="10">
        <v>18</v>
      </c>
      <c r="G17" s="10"/>
      <c r="H17" s="11">
        <v>0.9</v>
      </c>
      <c r="I17" s="10">
        <v>2</v>
      </c>
      <c r="J17" s="11"/>
      <c r="K17" s="10">
        <v>0</v>
      </c>
      <c r="L17" s="11">
        <v>0</v>
      </c>
      <c r="M17" s="10">
        <v>76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33" customHeight="1" x14ac:dyDescent="0.25">
      <c r="A18" s="31" t="s">
        <v>44</v>
      </c>
      <c r="B18" s="10" t="s">
        <v>47</v>
      </c>
      <c r="C18" s="10" t="s">
        <v>46</v>
      </c>
      <c r="D18" s="10" t="s">
        <v>33</v>
      </c>
      <c r="E18" s="10">
        <v>17</v>
      </c>
      <c r="F18" s="10">
        <v>14</v>
      </c>
      <c r="G18" s="10"/>
      <c r="H18" s="11">
        <v>0.82</v>
      </c>
      <c r="I18" s="10">
        <v>3</v>
      </c>
      <c r="J18" s="11"/>
      <c r="K18" s="10">
        <v>0</v>
      </c>
      <c r="L18" s="11">
        <v>0</v>
      </c>
      <c r="M18" s="10">
        <v>65</v>
      </c>
      <c r="N18" s="12">
        <v>0.82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41.25" customHeight="1" x14ac:dyDescent="0.25">
      <c r="A19" s="31" t="s">
        <v>44</v>
      </c>
      <c r="B19" s="10" t="s">
        <v>48</v>
      </c>
      <c r="C19" s="10" t="s">
        <v>46</v>
      </c>
      <c r="D19" s="10" t="s">
        <v>33</v>
      </c>
      <c r="E19" s="10">
        <v>17</v>
      </c>
      <c r="F19" s="10">
        <v>14</v>
      </c>
      <c r="G19" s="10"/>
      <c r="H19" s="11">
        <v>0.82</v>
      </c>
      <c r="I19" s="10">
        <v>3</v>
      </c>
      <c r="J19" s="11"/>
      <c r="K19" s="10">
        <v>0</v>
      </c>
      <c r="L19" s="11">
        <v>0</v>
      </c>
      <c r="M19" s="10">
        <v>65</v>
      </c>
      <c r="N19" s="12">
        <v>0.82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1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2" t="s">
        <v>27</v>
      </c>
      <c r="C33" s="33"/>
      <c r="D33" s="33"/>
      <c r="E33" s="1"/>
      <c r="F33" s="1"/>
      <c r="G33" s="34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3"/>
      <c r="C34" s="37"/>
      <c r="D34" s="37"/>
      <c r="E34" s="1"/>
      <c r="F34" s="1"/>
      <c r="G34" s="36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4" t="s">
        <v>29</v>
      </c>
      <c r="B35" s="33"/>
      <c r="C35" s="7"/>
      <c r="D35" s="1"/>
      <c r="E35" s="54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">
        <v>37</v>
      </c>
      <c r="C37" s="33"/>
      <c r="D37" s="33"/>
      <c r="E37" s="21"/>
      <c r="F37" s="21"/>
      <c r="G37" s="50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0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30" workbookViewId="0">
      <selection activeCell="L37" sqref="L37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5" t="s">
        <v>3</v>
      </c>
      <c r="B6" s="33"/>
      <c r="C6" s="33"/>
      <c r="D6" s="33"/>
      <c r="E6" s="38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3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3" t="s">
        <v>8</v>
      </c>
      <c r="J8" s="33"/>
      <c r="K8" s="33"/>
      <c r="L8" s="36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6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44" t="s">
        <v>14</v>
      </c>
      <c r="G12" s="45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7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0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22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2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22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1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2" t="s">
        <v>27</v>
      </c>
      <c r="C33" s="33"/>
      <c r="D33" s="33"/>
      <c r="E33" s="1"/>
      <c r="F33" s="1"/>
      <c r="G33" s="34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3"/>
      <c r="C34" s="37"/>
      <c r="D34" s="37"/>
      <c r="E34" s="1"/>
      <c r="F34" s="1"/>
      <c r="G34" s="36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4" t="s">
        <v>29</v>
      </c>
      <c r="B35" s="33"/>
      <c r="C35" s="7"/>
      <c r="D35" s="1"/>
      <c r="E35" s="54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">
        <v>37</v>
      </c>
      <c r="C37" s="33"/>
      <c r="D37" s="33"/>
      <c r="E37" s="21"/>
      <c r="F37" s="21"/>
      <c r="G37" s="50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topLeftCell="A26" workbookViewId="0">
      <selection activeCell="B33" sqref="B33:D33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5" t="s">
        <v>3</v>
      </c>
      <c r="B6" s="33"/>
      <c r="C6" s="33"/>
      <c r="D6" s="33"/>
      <c r="E6" s="38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>
        <v>4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3" t="s">
        <v>8</v>
      </c>
      <c r="J8" s="33"/>
      <c r="K8" s="33"/>
      <c r="L8" s="36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6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44" t="s">
        <v>14</v>
      </c>
      <c r="G12" s="45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7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PRINCIPIOS ELECTRICOS Y APLICACIONES DIGITALES</v>
      </c>
      <c r="B14" s="10"/>
      <c r="C14" s="10"/>
      <c r="D14" s="10"/>
      <c r="E14" s="10"/>
      <c r="F14" s="10"/>
      <c r="G14" s="10"/>
      <c r="H14" s="11"/>
      <c r="I14" s="10"/>
      <c r="J14" s="11"/>
      <c r="K14" s="10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1"/>
      <c r="I15" s="10"/>
      <c r="J15" s="11"/>
      <c r="K15" s="10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30" customHeight="1" x14ac:dyDescent="0.25">
      <c r="A16" s="10"/>
      <c r="B16" s="10"/>
      <c r="C16" s="10"/>
      <c r="D16" s="10"/>
      <c r="E16" s="10"/>
      <c r="F16" s="10"/>
      <c r="G16" s="10"/>
      <c r="H16" s="11"/>
      <c r="I16" s="10"/>
      <c r="J16" s="11"/>
      <c r="K16" s="10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 customHeight="1" x14ac:dyDescent="0.25">
      <c r="A17" s="10"/>
      <c r="B17" s="10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6.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5" t="s">
        <v>25</v>
      </c>
      <c r="B24" s="16"/>
      <c r="C24" s="16"/>
      <c r="D24" s="16"/>
      <c r="E24" s="16">
        <f>SUM(E14:E16)</f>
        <v>0</v>
      </c>
      <c r="F24" s="16">
        <f>SUM(F14:F16)</f>
        <v>0</v>
      </c>
      <c r="G24" s="16"/>
      <c r="H24" s="17">
        <v>1</v>
      </c>
      <c r="I24" s="16">
        <v>0</v>
      </c>
      <c r="J24" s="17"/>
      <c r="K24" s="16">
        <v>0</v>
      </c>
      <c r="L24" s="17" t="e">
        <f>K24/E24</f>
        <v>#DIV/0!</v>
      </c>
      <c r="M24" s="25" t="e">
        <f>AVERAGE(M14:M16)</f>
        <v>#DIV/0!</v>
      </c>
      <c r="N24" s="25" t="e">
        <f>AVERAGE(N14:N16)</f>
        <v>#DIV/0!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25">
      <c r="A26" s="51" t="s">
        <v>26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52" t="s">
        <v>27</v>
      </c>
      <c r="C29" s="33"/>
      <c r="D29" s="33"/>
      <c r="E29" s="1"/>
      <c r="F29" s="1"/>
      <c r="G29" s="34" t="s">
        <v>28</v>
      </c>
      <c r="H29" s="33"/>
      <c r="I29" s="3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25">
      <c r="A30" s="1"/>
      <c r="B30" s="53"/>
      <c r="C30" s="37"/>
      <c r="D30" s="37"/>
      <c r="E30" s="1"/>
      <c r="F30" s="1"/>
      <c r="G30" s="36"/>
      <c r="H30" s="37"/>
      <c r="I30" s="37"/>
      <c r="J30" s="3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25">
      <c r="A31" s="54" t="s">
        <v>29</v>
      </c>
      <c r="B31" s="33"/>
      <c r="C31" s="7"/>
      <c r="D31" s="1"/>
      <c r="E31" s="54"/>
      <c r="F31" s="33"/>
      <c r="G31" s="33"/>
      <c r="H31" s="3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25">
      <c r="A33" s="1"/>
      <c r="B33" s="49" t="s">
        <v>37</v>
      </c>
      <c r="C33" s="33"/>
      <c r="D33" s="33"/>
      <c r="E33" s="21"/>
      <c r="F33" s="21"/>
      <c r="G33" s="50" t="s">
        <v>36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P34" sqref="P34"/>
    </sheetView>
  </sheetViews>
  <sheetFormatPr baseColWidth="10" defaultColWidth="14.42578125" defaultRowHeight="15" customHeight="1" x14ac:dyDescent="0.25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4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4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35" t="s">
        <v>3</v>
      </c>
      <c r="B6" s="33"/>
      <c r="C6" s="33"/>
      <c r="D6" s="33"/>
      <c r="E6" s="38" t="s">
        <v>31</v>
      </c>
      <c r="F6" s="37"/>
      <c r="G6" s="37"/>
      <c r="H6" s="37"/>
      <c r="I6" s="3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6" t="s">
        <v>32</v>
      </c>
      <c r="C8" s="37"/>
      <c r="D8" s="5" t="s">
        <v>6</v>
      </c>
      <c r="E8" s="20">
        <f>'1'!E8</f>
        <v>4</v>
      </c>
      <c r="G8" s="4" t="s">
        <v>7</v>
      </c>
      <c r="H8" s="20">
        <f>'1'!H8</f>
        <v>2</v>
      </c>
      <c r="I8" s="43" t="s">
        <v>8</v>
      </c>
      <c r="J8" s="33"/>
      <c r="K8" s="33"/>
      <c r="L8" s="36" t="str">
        <f>'1'!L8</f>
        <v>FEB-JUN 2025</v>
      </c>
      <c r="M8" s="37"/>
      <c r="N8" s="3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30</v>
      </c>
      <c r="B10" s="36" t="str">
        <f>'1'!B10</f>
        <v xml:space="preserve">MITE. MARIA ELENA MORALES BENITEZ 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46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44" t="s">
        <v>14</v>
      </c>
      <c r="G12" s="45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1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7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29" t="s">
        <v>38</v>
      </c>
      <c r="B14" s="28"/>
      <c r="C14" s="28"/>
      <c r="D14" s="10"/>
      <c r="E14" s="10"/>
      <c r="F14" s="10"/>
      <c r="G14" s="10"/>
      <c r="H14" s="11"/>
      <c r="I14" s="10"/>
      <c r="J14" s="11"/>
      <c r="K14" s="10"/>
      <c r="L14" s="11"/>
      <c r="M14" s="10"/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5">
      <c r="A15" s="26"/>
      <c r="B15" s="28"/>
      <c r="C15" s="28"/>
      <c r="D15" s="10"/>
      <c r="E15" s="10"/>
      <c r="F15" s="10"/>
      <c r="G15" s="10"/>
      <c r="H15" s="11"/>
      <c r="I15" s="10"/>
      <c r="J15" s="11"/>
      <c r="K15" s="10"/>
      <c r="L15" s="11"/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5">
      <c r="A16" s="26"/>
      <c r="B16" s="28"/>
      <c r="C16" s="28"/>
      <c r="D16" s="10"/>
      <c r="E16" s="23"/>
      <c r="F16" s="10"/>
      <c r="G16" s="10"/>
      <c r="H16" s="11"/>
      <c r="I16" s="10"/>
      <c r="J16" s="11"/>
      <c r="K16" s="10"/>
      <c r="L16" s="11"/>
      <c r="M16" s="23"/>
      <c r="N16" s="24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5">
      <c r="A17" s="27"/>
      <c r="B17" s="28"/>
      <c r="C17" s="10"/>
      <c r="D17" s="10"/>
      <c r="E17" s="10"/>
      <c r="F17" s="10"/>
      <c r="G17" s="10"/>
      <c r="H17" s="11"/>
      <c r="I17" s="10"/>
      <c r="J17" s="11"/>
      <c r="K17" s="10"/>
      <c r="L17" s="11"/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 x14ac:dyDescent="0.25">
      <c r="A18" s="26"/>
      <c r="B18" s="28"/>
      <c r="C18" s="10"/>
      <c r="D18" s="10"/>
      <c r="E18" s="10"/>
      <c r="F18" s="10"/>
      <c r="G18" s="10"/>
      <c r="H18" s="11"/>
      <c r="I18" s="10"/>
      <c r="J18" s="11"/>
      <c r="K18" s="10"/>
      <c r="L18" s="11"/>
      <c r="M18" s="10"/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 x14ac:dyDescent="0.25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0</v>
      </c>
      <c r="F28" s="16">
        <f t="shared" si="0"/>
        <v>0</v>
      </c>
      <c r="G28" s="16">
        <f t="shared" si="0"/>
        <v>0</v>
      </c>
      <c r="H28" s="17" t="e">
        <f>SUM(F28:G28)/E28</f>
        <v>#DIV/0!</v>
      </c>
      <c r="I28" s="16">
        <f>(E28-SUM(F28:G28))-K28</f>
        <v>0</v>
      </c>
      <c r="J28" s="17" t="e">
        <f>I28/E28</f>
        <v>#DIV/0!</v>
      </c>
      <c r="K28" s="16">
        <f>SUM(K14:K27)</f>
        <v>0</v>
      </c>
      <c r="L28" s="17" t="e">
        <f>K28/E28</f>
        <v>#DIV/0!</v>
      </c>
      <c r="M28" s="16" t="e">
        <f t="shared" ref="M28:N28" si="1">AVERAGE(M14:M27)</f>
        <v>#DIV/0!</v>
      </c>
      <c r="N28" s="18" t="e">
        <f t="shared" si="1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51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52" t="s">
        <v>27</v>
      </c>
      <c r="C33" s="33"/>
      <c r="D33" s="33"/>
      <c r="E33" s="1"/>
      <c r="F33" s="1"/>
      <c r="G33" s="34" t="s">
        <v>28</v>
      </c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53"/>
      <c r="C34" s="37"/>
      <c r="D34" s="37"/>
      <c r="E34" s="1"/>
      <c r="F34" s="1"/>
      <c r="G34" s="36"/>
      <c r="H34" s="37"/>
      <c r="I34" s="37"/>
      <c r="J34" s="3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54" t="s">
        <v>29</v>
      </c>
      <c r="B35" s="33"/>
      <c r="C35" s="7"/>
      <c r="D35" s="1"/>
      <c r="E35" s="54"/>
      <c r="F35" s="33"/>
      <c r="G35" s="33"/>
      <c r="H35" s="3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">
        <v>37</v>
      </c>
      <c r="C37" s="33"/>
      <c r="D37" s="33"/>
      <c r="E37" s="21"/>
      <c r="F37" s="21"/>
      <c r="G37" s="50" t="s">
        <v>36</v>
      </c>
      <c r="H37" s="33"/>
      <c r="I37" s="33"/>
      <c r="J37" s="3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2025-04-05T03:56:49Z</dcterms:modified>
</cp:coreProperties>
</file>