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5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0" xWindow="240" yWindow="60" windowWidth="23250" windowHeight="12450" tabRatio="500"/>
  </bookViews>
  <sheets>
    <sheet name="1" sheetId="1" r:id="rId4"/>
    <sheet name="2" sheetId="2" r:id="rId5"/>
    <sheet name="3" sheetId="3" r:id="rId6"/>
    <sheet name="4" sheetId="4" r:id="rId7"/>
    <sheet name="Final" sheetId="5" r:id="rId8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/>
  <extLst>
    <ext uri="smNativeData">
      <pm:revision xmlns:pm="smNativeData" day="1741295709" val="1222" rev="124" revOS="4" revMin="124" revMax="0"/>
      <pm:docPrefs xmlns:pm="smNativeData" id="1741295709" fixedDigits="0" showNotice="1" showFrameBounds="1" autoChart="1" recalcOnPrint="1" recalcOnCopy="1" finalRounding="1" compatTextArt="1" tab="567" useDefinedPrintRange="1" printArea="currentSheet"/>
      <pm:compatibility xmlns:pm="smNativeData" id="1741295709" overlapCells="1"/>
      <pm:defCurrency xmlns:pm="smNativeData" id="1741295709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<sst xmlns="http://schemas.openxmlformats.org/spreadsheetml/2006/main" count="178" uniqueCount="49">
  <si>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</si>
  <si>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</si>
  <si>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</si>
  <si>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</si>
  <si>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</si>
  <si>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</si>
  <si>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</si>
  <si>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</si>
  <si>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</si>
  <si>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</si>
  <si>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</si>
  <si>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</si>
  <si>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</si>
  <si>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</si>
  <si>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</si>
  <si>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</si>
  <si>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</si>
  <si>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</si>
  <si>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</si>
  <si>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</si>
  <si>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</si>
  <si>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</si>
  <si>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</si>
  <si>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</si>
  <si>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</si>
  <si>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</si>
  <si>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</si>
  <si>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</si>
  <si>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</si>
  <si>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</si>
  <si>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</si>
  <si>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</si>
  <si>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</si>
  <si>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</si>
  <si>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</si>
  <si>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</si>
  <si>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</si>
  <si>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</si>
  <si>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</si>
  <si>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</si>
  <si>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</si>
  <si>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</si>
  <si>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</si>
  <si>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</si>
  <si>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</si>
  <si>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</si>
  <si>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110A</t>
  </si>
  <si>
    <t>107A</t>
  </si>
  <si>
    <t>Final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</si>
</sst>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%"/>
    <numFmt numFmtId="9" formatCode="0%"/>
  </numFmts>
  <fonts count="6">
    <font>
      <name val="Calibri"/>
      <family val="2"/>
      <color rgb="FF000000"/>
      <sz val="11"/>
      <extLst>
        <ext uri="smNativeData">
          <pm:charSpec xmlns:pm="smNativeData" id="174129570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129570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41295709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1295709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41295709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1295709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41295709" type="1" fgLvl="100" fgClr="00CC99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1295709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70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295709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2957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2957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295709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3">
    <xf numFmtId="0" fontId="0" fillId="0" borderId="0" xfId="0"/>
    <xf numFmtId="9" fontId="0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64" fontId="1" fillId="8" borderId="7" xfId="1" applyNumberFormat="1" applyFont="1" applyFill="1" applyBorder="1" applyAlignment="1">
      <alignment horizontal="center" vertical="center"/>
    </xf>
    <xf numFmtId="9" fontId="1" fillId="9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10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1295709" count="1">
        <pm:charStyle name="Normal" fontId="0" Id="1"/>
      </pm:charStyles>
      <pm:colors xmlns:pm="smNativeData" id="1741295709" count="1">
        <pm:color name="Color 24" rgb="CC99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4" name="Imagen 3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609600</xdr:colOff>
      <xdr:row>0</xdr:row>
      <xdr:rowOff>759460</xdr:rowOff>
    </xdr:to>
    <xdr:pic macro="">
      <xdr:nvPicPr>
        <xdr:cNvPr id="3" name="Imagen 1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fAAAAAAADQAAANgDxANfOwAAWAAAAEAH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1365" y="55880"/>
          <a:ext cx="117856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 macro="">
      <xdr:nvPicPr>
        <xdr:cNvPr id="50" name="Imagen 2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 macro="">
      <xdr:nvPicPr>
        <xdr:cNvPr id="50" name="Imagen 2"/>
        <xdr:cNvPicPr>
          <a:extLst>
            <a:ext uri="smNativeData">
              <pm:smNativeData xmlns:pm="smNativeData" val="SMDATA_15_XRDK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jPEA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Rt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RDK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comments" Target="../comments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tabSelected="1" view="normal" zoomScale="84" workbookViewId="0">
      <selection activeCell="A16" sqref="A16"/>
    </sheetView>
  </sheetViews>
  <sheetFormatPr defaultRowHeight="15.40"/>
  <cols>
    <col min="1" max="1" width="38.437500" customWidth="1" style="2"/>
    <col min="2" max="2" width="4.660714" customWidth="1" style="2"/>
    <col min="3" max="3" width="7.214286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6</v>
      </c>
      <c r="C8" s="6"/>
      <c r="D8" s="7" t="s">
        <v>7</v>
      </c>
      <c r="E8" s="8" t="n">
        <v>3</v>
      </c>
      <c r="G8" s="5" t="s">
        <v>8</v>
      </c>
      <c r="H8" s="8" t="n">
        <v>3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 t="s">
        <v>28</v>
      </c>
      <c r="B14" s="12" t="s">
        <v>25</v>
      </c>
      <c r="C14" s="12" t="s">
        <v>29</v>
      </c>
      <c r="D14" s="12" t="s">
        <v>30</v>
      </c>
      <c r="E14" s="12" t="n">
        <v>29</v>
      </c>
      <c r="F14" s="12" t="n">
        <v>29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0</v>
      </c>
    </row>
    <row r="15" spans="1:14" s="15" customFormat="1" ht="13.45">
      <c r="A15" s="11" t="s">
        <v>31</v>
      </c>
      <c r="B15" s="12" t="s">
        <v>25</v>
      </c>
      <c r="C15" s="12" t="s">
        <v>32</v>
      </c>
      <c r="D15" s="12" t="s">
        <v>33</v>
      </c>
      <c r="E15" s="12" t="n">
        <v>37</v>
      </c>
      <c r="F15" s="12" t="n">
        <v>37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0</v>
      </c>
    </row>
    <row r="16" spans="1:14" s="15" customFormat="1" ht="13.45">
      <c r="A16" s="11" t="s">
        <v>34</v>
      </c>
      <c r="B16" s="12" t="s">
        <v>25</v>
      </c>
      <c r="C16" s="12" t="s">
        <v>35</v>
      </c>
      <c r="D16" s="12" t="s">
        <v>36</v>
      </c>
      <c r="E16" s="12" t="n">
        <v>16</v>
      </c>
      <c r="F16" s="12" t="n">
        <v>16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100</v>
      </c>
      <c r="N16" s="14" t="n">
        <v>0</v>
      </c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/>
      <c r="J17" s="13"/>
      <c r="K17" s="12"/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/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82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0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41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1295709" r="35" hidden="1" collapsedDB="0" collapsedOL="0"/>
        </ext>
      </extLst>
    </row>
    <row r="36" spans="1:1" hidden="1">
      <extLst>
        <ext uri="smNativeData">
          <pm:rowDef xmlns:pm="smNativeData" id="1741295709" r="36" hidden="1" collapsedDB="0" collapsedOL="0"/>
        </ext>
      </extLst>
    </row>
    <row r="37" spans="2:10" ht="21" customHeight="1">
      <c r="B37" s="31" t="str">
        <f>B10</f>
        <v>MTI. ERICK DE JESUS TELLEZ VERA</v>
      </c>
      <c r="C37" s="31"/>
      <c r="D37" s="31"/>
      <c r="E37" s="21"/>
      <c r="F37" s="21"/>
      <c r="G37" s="31" t="s">
        <v>42</v>
      </c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1295709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1295709" l="56" r="56" t="56" b="56" borderId="0" fillId="0" vertical="0"/>
        <pm:footer xmlns:pm="smNativeData" id="1741295709" l="56" r="56" t="56" b="56" borderId="0" fillId="0" vertical="2"/>
        <pm:paperBin xmlns:pm="smNativeData" id="1741295709" Id="0" type="0" value="0"/>
        <pm:paperBin xmlns:pm="smNativeData" id="1741295709" Id="1" type="0" value="0"/>
      </ext>
    </extLst>
  </headerFooter>
  <drawing r:id="rId1"/>
  <legacyDrawing r:id="rId3"/>
  <extLst>
    <ext uri="smNativeData">
      <pm:sheetPrefs xmlns:pm="smNativeData" day="17412957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106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9.107143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43</v>
      </c>
      <c r="C8" s="6"/>
      <c r="D8" s="7" t="s">
        <v>7</v>
      </c>
      <c r="E8" s="8"/>
      <c r="G8" s="5" t="s">
        <v>8</v>
      </c>
      <c r="H8" s="8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1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1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1"/>
      <c r="B16" s="12"/>
      <c r="C16" s="12"/>
      <c r="D16" s="12"/>
      <c r="E16" s="12"/>
      <c r="F16" s="12"/>
      <c r="G16" s="12"/>
      <c r="H16" s="13"/>
      <c r="I16" s="12">
        <f>(E16-SUM(F16:G16))-K16</f>
        <v>0</v>
      </c>
      <c r="J16" s="13"/>
      <c r="K16" s="12" t="n">
        <v>0</v>
      </c>
      <c r="L16" s="13"/>
      <c r="M16" s="12"/>
      <c r="N16" s="14"/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>
        <f>(E17-SUM(F17:G17))-K17</f>
        <v>0</v>
      </c>
      <c r="J17" s="13"/>
      <c r="K17" s="12" t="n">
        <v>0</v>
      </c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>
        <f>(E18-SUM(F18:G18))-K18</f>
        <v>0</v>
      </c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>
        <f>(E19-SUM(F19:G19))-K19</f>
        <v>0</v>
      </c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>
        <f>(E20-SUM(F20:G20))-K20</f>
        <v>0</v>
      </c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>
        <f>(E21-SUM(F21:G21))-K21</f>
        <v>0</v>
      </c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>
        <f>(E22-SUM(F22:G22))-K22</f>
        <v>0</v>
      </c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>
        <f>(E23-SUM(F23:G23))-K23</f>
        <v>0</v>
      </c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>
        <f>(E24-SUM(F24:G24))-K24</f>
        <v>0</v>
      </c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>
        <f>(E25-SUM(F25:G25))-K25</f>
        <v>0</v>
      </c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>
        <f>(E26-SUM(F26:G26))-K26</f>
        <v>0</v>
      </c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>
        <f>(E27-SUM(F27:G27))-K27</f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44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1295709" r="35" hidden="1" collapsedDB="0" collapsedOL="0"/>
        </ext>
      </extLst>
    </row>
    <row r="36" spans="1:1" hidden="1">
      <extLst>
        <ext uri="smNativeData">
          <pm:rowDef xmlns:pm="smNativeData" id="1741295709" r="36" hidden="1" collapsedDB="0" collapsedOL="0"/>
        </ext>
      </extLst>
    </row>
    <row r="37" spans="2:10" ht="21" customHeight="1">
      <c r="B37" s="31">
        <f>B10</f>
        <v>0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1295709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41295709" l="56" r="56" t="56" b="56" borderId="0" fillId="0" vertical="0"/>
        <pm:footer xmlns:pm="smNativeData" id="1741295709" l="56" r="56" t="56" b="56" borderId="0" fillId="0" vertical="2"/>
        <pm:paperBin xmlns:pm="smNativeData" id="1741295709" Id="0" type="0" value="0"/>
        <pm:paperBin xmlns:pm="smNativeData" id="1741295709" Id="1" type="0" value="0"/>
      </ext>
    </extLst>
  </headerFooter>
  <drawing r:id="rId1"/>
  <legacyDrawing r:id="rId3"/>
  <extLst>
    <ext uri="smNativeData">
      <pm:sheetPrefs xmlns:pm="smNativeData" day="17412957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87" workbookViewId="0">
      <selection activeCell="D14" sqref="D14:D15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3.437500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3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/>
      <c r="B14" s="12" t="s">
        <v>45</v>
      </c>
      <c r="C14" s="12" t="s">
        <v>46</v>
      </c>
      <c r="D14" s="12"/>
      <c r="E14" s="12" t="n">
        <v>31</v>
      </c>
      <c r="F14" s="12" t="n">
        <v>31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1</v>
      </c>
    </row>
    <row r="15" spans="1:14" s="15" customFormat="1" ht="13.45">
      <c r="A15" s="12"/>
      <c r="B15" s="12" t="s">
        <v>45</v>
      </c>
      <c r="C15" s="12" t="s">
        <v>47</v>
      </c>
      <c r="D15" s="12"/>
      <c r="E15" s="12" t="n">
        <v>40</v>
      </c>
      <c r="F15" s="12" t="n">
        <v>40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>
        <f>(E16-SUM(F16:G16))-K16</f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>
        <f>(E17-SUM(F17:G17))-K17</f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>
        <f>(E18-SUM(F18:G18))-K18</f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>
        <f>(E19-SUM(F19:G19))-K19</f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>
        <f>(E20-SUM(F20:G20))-K20</f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>
        <f>(E21-SUM(F21:G21))-K21</f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>
        <f>(E22-SUM(F22:G22))-K22</f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>
        <f>(E23-SUM(F23:G23))-K23</f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>
        <f>(E24-SUM(F24:G24))-K24</f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>
        <f>(E25-SUM(F25:G25))-K25</f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>
        <f>(E26-SUM(F26:G26))-K26</f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>
        <f>(E27-SUM(F27:G27))-K27</f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44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 ht="15" customHeight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1295709" r="35" hidden="1" collapsedDB="0" collapsedOL="0"/>
        </ext>
      </extLst>
    </row>
    <row r="36" spans="1:1" hidden="1" ht="15" customHeight="1">
      <extLst>
        <ext uri="smNativeData">
          <pm:rowDef xmlns:pm="smNativeData" id="1741295709" r="36" hidden="1" collapsedDB="0" collapsedOL="0"/>
        </ext>
      </extLst>
    </row>
    <row r="37" spans="2:10" ht="45" customHeight="1">
      <c r="B37" s="31" t="str">
        <f>B10</f>
        <v>MTI. ERICK DE JESUS TELLEZ VERA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129570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1295709" l="56" r="56" t="56" b="56" borderId="0" fillId="0" vertical="0"/>
        <pm:footer xmlns:pm="smNativeData" id="1741295709" l="56" r="56" t="56" b="56" borderId="0" fillId="0" vertical="2"/>
        <pm:paperBin xmlns:pm="smNativeData" id="1741295709" Id="0" type="0" value="0"/>
        <pm:paperBin xmlns:pm="smNativeData" id="1741295709" Id="1" type="0" value="0"/>
      </ext>
    </extLst>
  </headerFooter>
  <drawing r:id="rId1"/>
  <legacyDrawing r:id="rId3"/>
  <extLst>
    <ext uri="smNativeData">
      <pm:sheetPrefs xmlns:pm="smNativeData" day="17412957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3" zoomScale="73" workbookViewId="0">
      <selection activeCell="D19" sqref="D19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1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2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 t="n"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 t="n"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 t="n"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 t="n"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 t="n"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 t="n"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 t="n"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 t="n"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 t="n"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 t="n"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 t="n"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 t="n">
        <v>0</v>
      </c>
      <c r="J27" s="13"/>
      <c r="K27" s="12"/>
      <c r="L27" s="13"/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44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1295709" r="35" hidden="1" collapsedDB="0" collapsedOL="0"/>
        </ext>
      </extLst>
    </row>
    <row r="36" spans="1:1" hidden="1">
      <extLst>
        <ext uri="smNativeData">
          <pm:rowDef xmlns:pm="smNativeData" id="1741295709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129570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1295709" l="56" r="56" t="56" b="56" borderId="0" fillId="0" vertical="0"/>
        <pm:footer xmlns:pm="smNativeData" id="1741295709" l="56" r="56" t="56" b="56" borderId="0" fillId="0" vertical="2"/>
        <pm:paperBin xmlns:pm="smNativeData" id="1741295709" Id="0" type="0" value="0"/>
        <pm:paperBin xmlns:pm="smNativeData" id="1741295709" Id="1" type="0" value="0"/>
      </ext>
    </extLst>
  </headerFooter>
  <drawing r:id="rId1"/>
  <legacyDrawing r:id="rId3"/>
  <extLst>
    <ext uri="smNativeData">
      <pm:sheetPrefs xmlns:pm="smNativeData" day="17412957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D4" zoomScale="120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1.883929" customWidth="1" style="2"/>
    <col min="5" max="5" width="9.553571" customWidth="1" style="2"/>
    <col min="6" max="12" width="7.437500" customWidth="1" style="2"/>
    <col min="13" max="1025" width="11.437500" customWidth="1" style="2"/>
  </cols>
  <sheetData>
    <row r="1" spans="2:14" ht="62.2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48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8" t="s">
        <v>25</v>
      </c>
    </row>
    <row r="13" spans="1:14">
      <c r="A13" s="26"/>
      <c r="B13" s="27"/>
      <c r="C13" s="27"/>
      <c r="D13" s="25"/>
      <c r="E13" s="25"/>
      <c r="F13" s="10" t="s">
        <v>26</v>
      </c>
      <c r="G13" s="10" t="s">
        <v>27</v>
      </c>
      <c r="H13" s="25"/>
      <c r="I13" s="25"/>
      <c r="J13" s="25"/>
      <c r="K13" s="25"/>
      <c r="L13" s="25"/>
      <c r="M13" s="25"/>
      <c r="N13" s="28"/>
    </row>
    <row r="14" spans="1:14" s="15" customFormat="1" ht="13.45">
      <c r="A14" s="12" t="str">
        <f>'1'!A14</f>
        <v>CALCULO INTEGRAL</v>
      </c>
      <c r="B14" s="12"/>
      <c r="C14" s="12" t="str">
        <f>'1'!C14</f>
        <v>211  A</v>
      </c>
      <c r="D14" s="12" t="str">
        <f>'1'!D14</f>
        <v>IMCT</v>
      </c>
      <c r="E14" s="12">
        <f>'1'!E14</f>
        <v>29</v>
      </c>
      <c r="F14" s="12"/>
      <c r="G14" s="12"/>
      <c r="H14" s="13">
        <f>F14/E14</f>
        <v>0</v>
      </c>
      <c r="I14" s="12">
        <f>(E14-SUM(F14:G14))-K14</f>
        <v>29</v>
      </c>
      <c r="J14" s="13">
        <f>I14/E14</f>
        <v>1</v>
      </c>
      <c r="K14" s="12"/>
      <c r="L14" s="13">
        <f>K14/E14</f>
        <v>0</v>
      </c>
      <c r="M14" s="12"/>
      <c r="N14" s="14"/>
    </row>
    <row r="15" spans="1:14" s="15" customFormat="1" ht="13.45">
      <c r="A15" s="12" t="str">
        <f>'1'!A15</f>
        <v>PROBABILIDAD Y ESTADISTICA</v>
      </c>
      <c r="B15" s="12"/>
      <c r="C15" s="12" t="str">
        <f>'1'!C15</f>
        <v>202  A</v>
      </c>
      <c r="D15" s="12" t="str">
        <f>'1'!D15</f>
        <v>IEME</v>
      </c>
      <c r="E15" s="12">
        <f>'1'!E15</f>
        <v>37</v>
      </c>
      <c r="F15" s="12"/>
      <c r="G15" s="12"/>
      <c r="H15" s="13">
        <f>F15/E15</f>
        <v>0</v>
      </c>
      <c r="I15" s="12">
        <f>(E15-SUM(F15:G15))-K15</f>
        <v>37</v>
      </c>
      <c r="J15" s="13">
        <f>I15/E15</f>
        <v>1</v>
      </c>
      <c r="K15" s="12"/>
      <c r="L15" s="13">
        <f>K15/E15</f>
        <v>0</v>
      </c>
      <c r="M15" s="12"/>
      <c r="N15" s="14"/>
    </row>
    <row r="16" spans="1:14" s="15" customFormat="1" ht="13.45">
      <c r="A16" s="12" t="str">
        <f>'1'!A16</f>
        <v>SEGURIDAD INFORMATICA</v>
      </c>
      <c r="B16" s="12"/>
      <c r="C16" s="12" t="str">
        <f>'1'!C16</f>
        <v>810  B</v>
      </c>
      <c r="D16" s="12" t="str">
        <f>'1'!D16</f>
        <v>IINF</v>
      </c>
      <c r="E16" s="12">
        <f>'1'!E16</f>
        <v>16</v>
      </c>
      <c r="F16" s="12"/>
      <c r="G16" s="12"/>
      <c r="H16" s="13">
        <f>F16/E16</f>
        <v>0</v>
      </c>
      <c r="I16" s="12">
        <f>(E16-SUM(F16:G16))-K16</f>
        <v>16</v>
      </c>
      <c r="J16" s="13">
        <f>I16/E16</f>
        <v>1</v>
      </c>
      <c r="K16" s="12"/>
      <c r="L16" s="13">
        <f>K16/E16</f>
        <v>0</v>
      </c>
      <c r="M16" s="12"/>
      <c r="N16" s="14"/>
    </row>
    <row r="17" spans="1:14" s="15" customFormat="1" ht="13.45">
      <c r="A17" s="12">
        <f>'1'!A17</f>
        <v>0</v>
      </c>
      <c r="B17" s="12"/>
      <c r="C17" s="12">
        <f>'1'!C17</f>
        <v>0</v>
      </c>
      <c r="D17" s="12">
        <f>'1'!D17</f>
        <v>0</v>
      </c>
      <c r="E17" s="12">
        <f>'1'!E17</f>
        <v>0</v>
      </c>
      <c r="F17" s="12"/>
      <c r="G17" s="12"/>
      <c r="H17" s="13" t="e">
        <f>F17/E17</f>
        <v>#DIV/0!</v>
      </c>
      <c r="I17" s="12">
        <f>(E17-SUM(F17:G17))-K17</f>
        <v>0</v>
      </c>
      <c r="J17" s="13" t="e">
        <f>I17/E17</f>
        <v>#DIV/0!</v>
      </c>
      <c r="K17" s="12"/>
      <c r="L17" s="13" t="e">
        <f>K17/E17</f>
        <v>#DIV/0!</v>
      </c>
      <c r="M17" s="12"/>
      <c r="N17" s="14"/>
    </row>
    <row r="18" spans="1:14" s="15" customFormat="1" ht="13.45">
      <c r="A18" s="12">
        <f>'1'!A18</f>
        <v>0</v>
      </c>
      <c r="B18" s="12"/>
      <c r="C18" s="12">
        <f>'1'!C18</f>
        <v>0</v>
      </c>
      <c r="D18" s="12">
        <f>'1'!D18</f>
        <v>0</v>
      </c>
      <c r="E18" s="12">
        <f>'1'!E18</f>
        <v>0</v>
      </c>
      <c r="F18" s="12"/>
      <c r="G18" s="12"/>
      <c r="H18" s="13" t="e">
        <f>F18/E18</f>
        <v>#DIV/0!</v>
      </c>
      <c r="I18" s="12">
        <f>(E18-SUM(F18:G18))-K18</f>
        <v>0</v>
      </c>
      <c r="J18" s="13" t="e">
        <f>I18/E18</f>
        <v>#DIV/0!</v>
      </c>
      <c r="K18" s="12"/>
      <c r="L18" s="13" t="e">
        <f>K18/E18</f>
        <v>#DIV/0!</v>
      </c>
      <c r="M18" s="12"/>
      <c r="N18" s="14"/>
    </row>
    <row r="19" spans="1:14" s="15" customFormat="1" ht="13.45">
      <c r="A19" s="12">
        <f>'1'!A19</f>
        <v>0</v>
      </c>
      <c r="B19" s="12"/>
      <c r="C19" s="12">
        <f>'1'!C19</f>
        <v>0</v>
      </c>
      <c r="D19" s="12">
        <f>'1'!D19</f>
        <v>0</v>
      </c>
      <c r="E19" s="12">
        <f>'1'!E19</f>
        <v>0</v>
      </c>
      <c r="F19" s="12"/>
      <c r="G19" s="12"/>
      <c r="H19" s="13" t="e">
        <f>F19/E19</f>
        <v>#DIV/0!</v>
      </c>
      <c r="I19" s="12">
        <f>(E19-SUM(F19:G19))-K19</f>
        <v>0</v>
      </c>
      <c r="J19" s="13" t="e">
        <f>I19/E19</f>
        <v>#DIV/0!</v>
      </c>
      <c r="K19" s="12"/>
      <c r="L19" s="13" t="e">
        <f>K19/E19</f>
        <v>#DIV/0!</v>
      </c>
      <c r="M19" s="12"/>
      <c r="N19" s="14"/>
    </row>
    <row r="20" spans="1:14" s="15" customFormat="1" ht="13.45">
      <c r="A20" s="12">
        <f>'1'!A20</f>
        <v>0</v>
      </c>
      <c r="B20" s="12"/>
      <c r="C20" s="12">
        <f>'1'!C20</f>
        <v>0</v>
      </c>
      <c r="D20" s="12">
        <f>'1'!D20</f>
        <v>0</v>
      </c>
      <c r="E20" s="12">
        <f>'1'!E20</f>
        <v>0</v>
      </c>
      <c r="F20" s="12"/>
      <c r="G20" s="12"/>
      <c r="H20" s="13" t="e">
        <f>F20/E20</f>
        <v>#DIV/0!</v>
      </c>
      <c r="I20" s="12">
        <f>(E20-SUM(F20:G20))-K20</f>
        <v>0</v>
      </c>
      <c r="J20" s="13" t="e">
        <f>I20/E20</f>
        <v>#DIV/0!</v>
      </c>
      <c r="K20" s="12"/>
      <c r="L20" s="13" t="e">
        <f>K20/E20</f>
        <v>#DIV/0!</v>
      </c>
      <c r="M20" s="12"/>
      <c r="N20" s="14"/>
    </row>
    <row r="21" spans="1:14" s="15" customFormat="1" ht="13.45">
      <c r="A21" s="12">
        <f>'1'!A21</f>
        <v>0</v>
      </c>
      <c r="B21" s="12"/>
      <c r="C21" s="12">
        <f>'1'!C21</f>
        <v>0</v>
      </c>
      <c r="D21" s="12">
        <f>'1'!D21</f>
        <v>0</v>
      </c>
      <c r="E21" s="12">
        <f>'1'!E21</f>
        <v>0</v>
      </c>
      <c r="F21" s="12"/>
      <c r="G21" s="12"/>
      <c r="H21" s="13" t="e">
        <f>F21/E21</f>
        <v>#DIV/0!</v>
      </c>
      <c r="I21" s="12">
        <f>(E21-SUM(F21:G21))-K21</f>
        <v>0</v>
      </c>
      <c r="J21" s="13" t="e">
        <f>I21/E21</f>
        <v>#DIV/0!</v>
      </c>
      <c r="K21" s="12"/>
      <c r="L21" s="13" t="e">
        <f>K21/E21</f>
        <v>#DIV/0!</v>
      </c>
      <c r="M21" s="12"/>
      <c r="N21" s="14"/>
    </row>
    <row r="22" spans="1:14" s="15" customFormat="1" ht="13.45">
      <c r="A22" s="12">
        <f>'1'!A22</f>
        <v>0</v>
      </c>
      <c r="B22" s="12"/>
      <c r="C22" s="12">
        <f>'1'!C22</f>
        <v>0</v>
      </c>
      <c r="D22" s="12">
        <f>'1'!D22</f>
        <v>0</v>
      </c>
      <c r="E22" s="12">
        <f>'1'!E22</f>
        <v>0</v>
      </c>
      <c r="F22" s="12"/>
      <c r="G22" s="12"/>
      <c r="H22" s="13" t="e">
        <f>F22/E22</f>
        <v>#DIV/0!</v>
      </c>
      <c r="I22" s="12">
        <f>(E22-SUM(F22:G22))-K22</f>
        <v>0</v>
      </c>
      <c r="J22" s="13" t="e">
        <f>I22/E22</f>
        <v>#DIV/0!</v>
      </c>
      <c r="K22" s="12"/>
      <c r="L22" s="13" t="e">
        <f>K22/E22</f>
        <v>#DIV/0!</v>
      </c>
      <c r="M22" s="12"/>
      <c r="N22" s="14"/>
    </row>
    <row r="23" spans="1:14" s="15" customFormat="1" ht="13.45">
      <c r="A23" s="12">
        <f>'1'!A23</f>
        <v>0</v>
      </c>
      <c r="B23" s="12"/>
      <c r="C23" s="12">
        <f>'1'!C23</f>
        <v>0</v>
      </c>
      <c r="D23" s="12">
        <f>'1'!D23</f>
        <v>0</v>
      </c>
      <c r="E23" s="12">
        <f>'1'!E23</f>
        <v>0</v>
      </c>
      <c r="F23" s="12"/>
      <c r="G23" s="12"/>
      <c r="H23" s="13" t="e">
        <f>F23/E23</f>
        <v>#DIV/0!</v>
      </c>
      <c r="I23" s="12">
        <f>(E23-SUM(F23:G23))-K23</f>
        <v>0</v>
      </c>
      <c r="J23" s="13" t="e">
        <f>I23/E23</f>
        <v>#DIV/0!</v>
      </c>
      <c r="K23" s="12"/>
      <c r="L23" s="13" t="e">
        <f>K23/E23</f>
        <v>#DIV/0!</v>
      </c>
      <c r="M23" s="12"/>
      <c r="N23" s="14"/>
    </row>
    <row r="24" spans="1:14" s="15" customFormat="1" ht="13.45">
      <c r="A24" s="12">
        <f>'1'!A24</f>
        <v>0</v>
      </c>
      <c r="B24" s="12"/>
      <c r="C24" s="12">
        <f>'1'!C24</f>
        <v>0</v>
      </c>
      <c r="D24" s="12">
        <f>'1'!D24</f>
        <v>0</v>
      </c>
      <c r="E24" s="12">
        <f>'1'!E24</f>
        <v>0</v>
      </c>
      <c r="F24" s="12"/>
      <c r="G24" s="12"/>
      <c r="H24" s="13" t="e">
        <f>F24/E24</f>
        <v>#DIV/0!</v>
      </c>
      <c r="I24" s="12">
        <f>(E24-SUM(F24:G24))-K24</f>
        <v>0</v>
      </c>
      <c r="J24" s="13" t="e">
        <f>I24/E24</f>
        <v>#DIV/0!</v>
      </c>
      <c r="K24" s="12"/>
      <c r="L24" s="13" t="e">
        <f>K24/E24</f>
        <v>#DIV/0!</v>
      </c>
      <c r="M24" s="12"/>
      <c r="N24" s="14"/>
    </row>
    <row r="25" spans="1:14" s="15" customFormat="1" ht="13.45">
      <c r="A25" s="12">
        <f>'1'!A25</f>
        <v>0</v>
      </c>
      <c r="B25" s="12"/>
      <c r="C25" s="12">
        <f>'1'!C25</f>
        <v>0</v>
      </c>
      <c r="D25" s="12">
        <f>'1'!D25</f>
        <v>0</v>
      </c>
      <c r="E25" s="12">
        <f>'1'!E25</f>
        <v>0</v>
      </c>
      <c r="F25" s="12"/>
      <c r="G25" s="12"/>
      <c r="H25" s="13" t="e">
        <f>F25/E25</f>
        <v>#DIV/0!</v>
      </c>
      <c r="I25" s="12">
        <f>(E25-SUM(F25:G25))-K25</f>
        <v>0</v>
      </c>
      <c r="J25" s="13" t="e">
        <f>I25/E25</f>
        <v>#DIV/0!</v>
      </c>
      <c r="K25" s="12"/>
      <c r="L25" s="13" t="e">
        <f>K25/E25</f>
        <v>#DIV/0!</v>
      </c>
      <c r="M25" s="12"/>
      <c r="N25" s="14"/>
    </row>
    <row r="26" spans="1:14" s="15" customFormat="1" ht="13.45">
      <c r="A26" s="12">
        <f>'1'!A26</f>
        <v>0</v>
      </c>
      <c r="B26" s="12"/>
      <c r="C26" s="12">
        <f>'1'!C26</f>
        <v>0</v>
      </c>
      <c r="D26" s="12">
        <f>'1'!D26</f>
        <v>0</v>
      </c>
      <c r="E26" s="12">
        <f>'1'!E26</f>
        <v>0</v>
      </c>
      <c r="F26" s="12"/>
      <c r="G26" s="12"/>
      <c r="H26" s="13" t="e">
        <f>F26/E26</f>
        <v>#DIV/0!</v>
      </c>
      <c r="I26" s="12">
        <f>(E26-SUM(F26:G26))-K26</f>
        <v>0</v>
      </c>
      <c r="J26" s="13" t="e">
        <f>I26/E26</f>
        <v>#DIV/0!</v>
      </c>
      <c r="K26" s="12"/>
      <c r="L26" s="13" t="e">
        <f>K26/E26</f>
        <v>#DIV/0!</v>
      </c>
      <c r="M26" s="12"/>
      <c r="N26" s="14"/>
    </row>
    <row r="27" spans="1:14" s="15" customFormat="1" ht="16.50" customHeight="1">
      <c r="A27" s="12">
        <f>'1'!A27</f>
        <v>0</v>
      </c>
      <c r="B27" s="12"/>
      <c r="C27" s="12">
        <f>'1'!C27</f>
        <v>0</v>
      </c>
      <c r="D27" s="12">
        <f>'1'!D27</f>
        <v>0</v>
      </c>
      <c r="E27" s="12">
        <f>'1'!E27</f>
        <v>0</v>
      </c>
      <c r="F27" s="12"/>
      <c r="G27" s="12"/>
      <c r="H27" s="13" t="e">
        <f>F27/E27</f>
        <v>#DIV/0!</v>
      </c>
      <c r="I27" s="12">
        <f>(E27-SUM(F27:G27))-K27</f>
        <v>0</v>
      </c>
      <c r="J27" s="13" t="e">
        <f>I27/E27</f>
        <v>#DIV/0!</v>
      </c>
      <c r="K27" s="12"/>
      <c r="L27" s="13" t="e">
        <f>K27/E27</f>
        <v>#DIV/0!</v>
      </c>
      <c r="M27" s="12"/>
      <c r="N27" s="14"/>
    </row>
    <row r="28" spans="1:14">
      <c r="A28" s="16" t="s">
        <v>37</v>
      </c>
      <c r="B28" s="17" t="s">
        <v>38</v>
      </c>
      <c r="C28" s="17" t="s">
        <v>38</v>
      </c>
      <c r="D28" s="17" t="s">
        <v>38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82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">
      <c r="A32" s="20"/>
    </row>
    <row r="33" spans="2:10" ht="12" customHeight="1">
      <c r="B33" s="30" t="s">
        <v>40</v>
      </c>
      <c r="C33" s="30"/>
      <c r="D33" s="30"/>
      <c r="G33" s="3" t="s">
        <v>44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41295709" r="35" hidden="1" collapsedDB="0" collapsedOL="0"/>
        </ext>
      </extLst>
    </row>
    <row r="36" spans="1:1" hidden="1">
      <extLst>
        <ext uri="smNativeData">
          <pm:rowDef xmlns:pm="smNativeData" id="1741295709" r="36" hidden="1" collapsedDB="0" collapsedOL="0"/>
        </ext>
      </extLst>
    </row>
    <row r="37" spans="2:10" ht="45" customHeight="1">
      <c r="B37" s="31" t="str">
        <f>B10</f>
        <v>MTI. ERICK DE JESUS TELLEZ VERA</v>
      </c>
      <c r="C37" s="31"/>
      <c r="D37" s="31"/>
      <c r="E37" s="21"/>
      <c r="F37" s="21"/>
      <c r="G37" s="31"/>
      <c r="H37" s="31"/>
      <c r="I37" s="31"/>
      <c r="J37" s="3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41295709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41295709" l="56" r="56" t="56" b="56" borderId="0" fillId="0" vertical="0"/>
        <pm:footer xmlns:pm="smNativeData" id="1741295709" l="56" r="56" t="56" b="56" borderId="0" fillId="0" vertical="2"/>
        <pm:paperBin xmlns:pm="smNativeData" id="1741295709" Id="0" type="0" value="0"/>
        <pm:paperBin xmlns:pm="smNativeData" id="1741295709" Id="1" type="0" value="0"/>
      </ext>
    </extLst>
  </headerFooter>
  <drawing r:id="rId1"/>
  <legacyDrawing r:id="rId3"/>
  <extLst>
    <ext uri="smNativeData">
      <pm:sheetPrefs xmlns:pm="smNativeData" day="17412957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2022-10-07T14:13:17Z</cp:lastPrinted>
  <dcterms:created xsi:type="dcterms:W3CDTF">2021-11-22T08:45:25Z</dcterms:created>
  <dcterms:modified xsi:type="dcterms:W3CDTF">2025-03-06T21:15:09Z</dcterms:modified>
</cp:coreProperties>
</file>