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ETV\"/>
    </mc:Choice>
  </mc:AlternateContent>
  <xr:revisionPtr revIDLastSave="0" documentId="8_{573363A4-7782-4FEA-AD82-1A9513ED2659}" xr6:coauthVersionLast="47" xr6:coauthVersionMax="47" xr10:uidLastSave="{00000000-0000-0000-0000-000000000000}"/>
  <bookViews>
    <workbookView xWindow="-108" yWindow="-108" windowWidth="23256" windowHeight="12456" tabRatio="500" activeTab="1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43699285" val="1222" rev="124" revOS="4" revMin="124" revMax="0"/>
      <pm:docPrefs xmlns:pm="smNativeData" id="1743699285" fixedDigits="0" showNotice="1" showFrameBounds="1" autoChart="1" recalcOnPrint="1" recalcOnCopy="1" finalRounding="1" compatTextArt="1" tab="567" useDefinedPrintRange="1" printArea="currentSheet"/>
      <pm:compatibility xmlns:pm="smNativeData" id="1743699285" overlapCells="1"/>
      <pm:defCurrency xmlns:pm="smNativeData" id="1743699285"/>
    </ext>
  </extLst>
</workbook>
</file>

<file path=xl/calcChain.xml><?xml version="1.0" encoding="utf-8"?>
<calcChain xmlns="http://schemas.openxmlformats.org/spreadsheetml/2006/main">
  <c r="A35" i="5" l="1"/>
  <c r="N28" i="5"/>
  <c r="M28" i="5"/>
  <c r="K28" i="5"/>
  <c r="G28" i="5"/>
  <c r="F28" i="5"/>
  <c r="H27" i="5"/>
  <c r="E27" i="5"/>
  <c r="L27" i="5" s="1"/>
  <c r="D27" i="5"/>
  <c r="C27" i="5"/>
  <c r="A27" i="5"/>
  <c r="H26" i="5"/>
  <c r="E26" i="5"/>
  <c r="L26" i="5" s="1"/>
  <c r="D26" i="5"/>
  <c r="C26" i="5"/>
  <c r="A26" i="5"/>
  <c r="I25" i="5"/>
  <c r="J25" i="5" s="1"/>
  <c r="H25" i="5"/>
  <c r="E25" i="5"/>
  <c r="L25" i="5" s="1"/>
  <c r="D25" i="5"/>
  <c r="C25" i="5"/>
  <c r="A25" i="5"/>
  <c r="I24" i="5"/>
  <c r="J24" i="5" s="1"/>
  <c r="H24" i="5"/>
  <c r="E24" i="5"/>
  <c r="L24" i="5" s="1"/>
  <c r="D24" i="5"/>
  <c r="C24" i="5"/>
  <c r="A24" i="5"/>
  <c r="I23" i="5"/>
  <c r="J23" i="5" s="1"/>
  <c r="H23" i="5"/>
  <c r="E23" i="5"/>
  <c r="L23" i="5" s="1"/>
  <c r="D23" i="5"/>
  <c r="C23" i="5"/>
  <c r="A23" i="5"/>
  <c r="I22" i="5"/>
  <c r="J22" i="5" s="1"/>
  <c r="H22" i="5"/>
  <c r="E22" i="5"/>
  <c r="L22" i="5" s="1"/>
  <c r="D22" i="5"/>
  <c r="C22" i="5"/>
  <c r="A22" i="5"/>
  <c r="I21" i="5"/>
  <c r="J21" i="5" s="1"/>
  <c r="H21" i="5"/>
  <c r="E21" i="5"/>
  <c r="L21" i="5" s="1"/>
  <c r="D21" i="5"/>
  <c r="C21" i="5"/>
  <c r="A21" i="5"/>
  <c r="I20" i="5"/>
  <c r="J20" i="5" s="1"/>
  <c r="H20" i="5"/>
  <c r="E20" i="5"/>
  <c r="L20" i="5" s="1"/>
  <c r="D20" i="5"/>
  <c r="C20" i="5"/>
  <c r="A20" i="5"/>
  <c r="I19" i="5"/>
  <c r="J19" i="5" s="1"/>
  <c r="H19" i="5"/>
  <c r="E19" i="5"/>
  <c r="L19" i="5" s="1"/>
  <c r="D19" i="5"/>
  <c r="C19" i="5"/>
  <c r="A19" i="5"/>
  <c r="I18" i="5"/>
  <c r="J18" i="5" s="1"/>
  <c r="H18" i="5"/>
  <c r="E18" i="5"/>
  <c r="L18" i="5" s="1"/>
  <c r="D18" i="5"/>
  <c r="C18" i="5"/>
  <c r="A18" i="5"/>
  <c r="I17" i="5"/>
  <c r="J17" i="5" s="1"/>
  <c r="H17" i="5"/>
  <c r="E17" i="5"/>
  <c r="L17" i="5" s="1"/>
  <c r="D17" i="5"/>
  <c r="C17" i="5"/>
  <c r="A17" i="5"/>
  <c r="I16" i="5"/>
  <c r="J16" i="5" s="1"/>
  <c r="H16" i="5"/>
  <c r="E16" i="5"/>
  <c r="L16" i="5" s="1"/>
  <c r="D16" i="5"/>
  <c r="C16" i="5"/>
  <c r="A16" i="5"/>
  <c r="I15" i="5"/>
  <c r="J15" i="5" s="1"/>
  <c r="H15" i="5"/>
  <c r="E15" i="5"/>
  <c r="L15" i="5" s="1"/>
  <c r="D15" i="5"/>
  <c r="C15" i="5"/>
  <c r="A15" i="5"/>
  <c r="I14" i="5"/>
  <c r="J14" i="5" s="1"/>
  <c r="H14" i="5"/>
  <c r="E14" i="5"/>
  <c r="E28" i="5" s="1"/>
  <c r="D14" i="5"/>
  <c r="C14" i="5"/>
  <c r="A14" i="5"/>
  <c r="B10" i="5"/>
  <c r="B37" i="5" s="1"/>
  <c r="A35" i="4"/>
  <c r="N28" i="4"/>
  <c r="M28" i="4"/>
  <c r="K28" i="4"/>
  <c r="L28" i="4" s="1"/>
  <c r="G28" i="4"/>
  <c r="F28" i="4"/>
  <c r="E28" i="4"/>
  <c r="I28" i="4" s="1"/>
  <c r="J28" i="4" s="1"/>
  <c r="L15" i="4"/>
  <c r="L14" i="4"/>
  <c r="B10" i="4"/>
  <c r="B37" i="4" s="1"/>
  <c r="A35" i="3"/>
  <c r="N28" i="3"/>
  <c r="M28" i="3"/>
  <c r="K28" i="3"/>
  <c r="L28" i="3" s="1"/>
  <c r="I28" i="3"/>
  <c r="J28" i="3" s="1"/>
  <c r="G28" i="3"/>
  <c r="F28" i="3"/>
  <c r="E28" i="3"/>
  <c r="H28" i="3" s="1"/>
  <c r="I27" i="3"/>
  <c r="I26" i="3"/>
  <c r="I25" i="3"/>
  <c r="I24" i="3"/>
  <c r="I23" i="3"/>
  <c r="I22" i="3"/>
  <c r="I21" i="3"/>
  <c r="I20" i="3"/>
  <c r="I19" i="3"/>
  <c r="I18" i="3"/>
  <c r="I17" i="3"/>
  <c r="I16" i="3"/>
  <c r="L15" i="3"/>
  <c r="L14" i="3"/>
  <c r="B10" i="3"/>
  <c r="B37" i="3" s="1"/>
  <c r="B37" i="2"/>
  <c r="A35" i="2"/>
  <c r="N28" i="2"/>
  <c r="M28" i="2"/>
  <c r="L28" i="2"/>
  <c r="K28" i="2"/>
  <c r="G28" i="2"/>
  <c r="F28" i="2"/>
  <c r="E28" i="2"/>
  <c r="I28" i="2" s="1"/>
  <c r="L15" i="2"/>
  <c r="L14" i="2"/>
  <c r="B37" i="1"/>
  <c r="A35" i="1"/>
  <c r="N28" i="1"/>
  <c r="M28" i="1"/>
  <c r="K28" i="1"/>
  <c r="L28" i="1" s="1"/>
  <c r="I28" i="1"/>
  <c r="G28" i="1"/>
  <c r="F28" i="1"/>
  <c r="E28" i="1"/>
  <c r="L15" i="1"/>
  <c r="L14" i="1"/>
  <c r="H28" i="5" l="1"/>
  <c r="L28" i="5"/>
  <c r="I28" i="5"/>
  <c r="J28" i="5" s="1"/>
  <c r="I26" i="5"/>
  <c r="J26" i="5" s="1"/>
  <c r="I27" i="5"/>
  <c r="J27" i="5" s="1"/>
  <c r="H28" i="4"/>
  <c r="L1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8" authorId="0" shapeId="0" xr:uid="{00000000-0006-0000-00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8" authorId="0" shapeId="0" xr:uid="{00000000-0006-0000-01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E8" authorId="0" shapeId="0" xr:uid="{00000000-0006-0000-02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E8" authorId="0" shapeId="0" xr:uid="{00000000-0006-0000-03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E8" authorId="0" shapeId="0" xr:uid="{00000000-0006-0000-04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<sst xmlns="http://schemas.openxmlformats.org/spreadsheetml/2006/main" count="193" uniqueCount="50">
  <si>
    <t>Reporte Parcial y Final del Semestre</t>
  </si>
  <si>
    <t>INSTITUTO TECNOLÓGICO SUPERIOR DE SAN ANDRÉS TUXTLA</t>
  </si>
  <si>
    <t>SUBDIRECCIÓN ACADÉMICA</t>
  </si>
  <si>
    <t>DIVISIÓN DE INGENIERÍA</t>
  </si>
  <si>
    <t>CIENCIAS BASICAS</t>
  </si>
  <si>
    <t>Reporte No.</t>
  </si>
  <si>
    <t>1°</t>
  </si>
  <si>
    <t>Grupos Atendidos:</t>
  </si>
  <si>
    <t>Asig. dif.</t>
  </si>
  <si>
    <t>Periodo Escolar:</t>
  </si>
  <si>
    <t>FEBRERO - JULIO 2025</t>
  </si>
  <si>
    <t>PROFESOR (A):</t>
  </si>
  <si>
    <t>MTI. ERICK DE JESUS TELLEZ VERA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</si>
  <si>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</si>
  <si>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</si>
  <si>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</si>
  <si>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</si>
  <si>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</si>
  <si>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</si>
  <si>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</si>
  <si>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</si>
  <si>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</si>
  <si>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</si>
  <si>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</si>
  <si>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</si>
  <si>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</si>
  <si>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</si>
  <si>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</si>
  <si>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CALCULO INTEGRAL</t>
  </si>
  <si>
    <t>211  A</t>
  </si>
  <si>
    <t>IMCT</t>
  </si>
  <si>
    <t>PROBABILIDAD Y ESTADISTICA</t>
  </si>
  <si>
    <t>202  A</t>
  </si>
  <si>
    <t>IEME</t>
  </si>
  <si>
    <t>SEGURIDAD INFORMATICA</t>
  </si>
  <si>
    <t>810  B</t>
  </si>
  <si>
    <t>IINF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</si>
  <si>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</si>
  <si>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</si>
  <si>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</si>
  <si>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</si>
  <si>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JEFE DE CARRERA</t>
  </si>
  <si>
    <t>DR. TONATIUH SOSME SANCHEZ</t>
  </si>
  <si>
    <t>II</t>
  </si>
  <si>
    <t>III</t>
  </si>
  <si>
    <t>110A</t>
  </si>
  <si>
    <t>107A</t>
  </si>
  <si>
    <t>JEFA(E) DE CARRERA</t>
  </si>
  <si>
    <t>Final</t>
  </si>
  <si>
    <t>FEBRERO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</si>
</sst>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%"/>
  </numFmts>
  <fonts count="8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b/>
      <sz val="9"/>
      <name val="Tahoma"/>
      <family val="2"/>
    </font>
    <font>
      <sz val="9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5" fillId="0" borderId="0" applyBorder="0" applyProtection="0"/>
  </cellStyleXfs>
  <cellXfs count="3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9" fontId="1" fillId="0" borderId="4" xfId="1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172" fontId="1" fillId="4" borderId="7" xfId="1" applyNumberFormat="1" applyFont="1" applyFill="1" applyBorder="1" applyAlignment="1">
      <alignment horizontal="center" vertical="center"/>
    </xf>
    <xf numFmtId="9" fontId="1" fillId="5" borderId="8" xfId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6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43699285" count="1">
        <pm:charStyle name="Normal" fontId="0" Id="1"/>
      </pm:charStyles>
      <pm:colors xmlns:pm="smNativeData" id="1743699285" count="1">
        <pm:color name="Color 24" rgb="CC99FF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19" name="Imagen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extLst>
            <a:ext uri="smNativeData">
              <pm:smNativeData xmlns:pm="smNativeData" xmlns="" val="SMDATA_15_Vb3uZx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78740</xdr:colOff>
      <xdr:row>0</xdr:row>
      <xdr:rowOff>55880</xdr:rowOff>
    </xdr:from>
    <xdr:to>
      <xdr:col>13</xdr:col>
      <xdr:colOff>638175</xdr:colOff>
      <xdr:row>0</xdr:row>
      <xdr:rowOff>759460</xdr:rowOff>
    </xdr:to>
    <xdr:pic>
      <xdr:nvPicPr>
        <xdr:cNvPr id="18" name="Imagen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extLst>
            <a:ext uri="smNativeData">
              <pm:smNativeData xmlns:pm="smNativeData" xmlns="" val="SMDATA_15_Vb3uZx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EgAYwAAAAAADQAAANgDIwMmPAAAWA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7730" y="55880"/>
          <a:ext cx="137287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w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kAAAJU3AAAAAAAA"/>
            </a:ext>
          </a:extLst>
        </xdr:cNvSpPr>
      </xdr:nvSpPr>
      <xdr:spPr>
        <a:xfrm>
          <a:off x="0" y="0"/>
          <a:ext cx="10422890" cy="90354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Dz8AAJQ4AAAAAAAA"/>
            </a:ext>
          </a:extLst>
        </xdr:cNvSpPr>
      </xdr:nvSpPr>
      <xdr:spPr>
        <a:xfrm>
          <a:off x="0" y="0"/>
          <a:ext cx="1025080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Dz8AAJQ4AAAAAAAA"/>
            </a:ext>
          </a:extLst>
        </xdr:cNvSpPr>
      </xdr:nvSpPr>
      <xdr:spPr>
        <a:xfrm>
          <a:off x="0" y="0"/>
          <a:ext cx="1025080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Dz8AAJQ4AAAAAAAA"/>
            </a:ext>
          </a:extLst>
        </xdr:cNvSpPr>
      </xdr:nvSpPr>
      <xdr:spPr>
        <a:xfrm>
          <a:off x="0" y="0"/>
          <a:ext cx="1025080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42</xdr:row>
      <xdr:rowOff>28575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U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lgC3AgAAAAAAAAAADz8AAHQ8AAAAAAAA"/>
            </a:ext>
          </a:extLst>
        </xdr:cNvSpPr>
      </xdr:nvSpPr>
      <xdr:spPr>
        <a:xfrm>
          <a:off x="0" y="0"/>
          <a:ext cx="10250805" cy="982726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19" name="Imagen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extLst>
            <a:ext uri="smNativeData">
              <pm:smNativeData xmlns:pm="smNativeData" xmlns="" val="SMDATA_15_Vb3uZx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78740</xdr:colOff>
      <xdr:row>0</xdr:row>
      <xdr:rowOff>55880</xdr:rowOff>
    </xdr:from>
    <xdr:to>
      <xdr:col>13</xdr:col>
      <xdr:colOff>638175</xdr:colOff>
      <xdr:row>0</xdr:row>
      <xdr:rowOff>759460</xdr:rowOff>
    </xdr:to>
    <xdr:pic>
      <xdr:nvPicPr>
        <xdr:cNvPr id="18" name="Imagen 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extLst>
            <a:ext uri="smNativeData">
              <pm:smNativeData xmlns:pm="smNativeData" xmlns="" val="SMDATA_15_Vb3uZx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EgAYwAAAAAADQAAANgDIwMmPAAAWA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7730" y="55880"/>
          <a:ext cx="137287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17" name="Rectángulo2" hidden="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kAAAJU3AAAAAAAA"/>
            </a:ext>
          </a:extLst>
        </xdr:cNvSpPr>
      </xdr:nvSpPr>
      <xdr:spPr>
        <a:xfrm>
          <a:off x="0" y="0"/>
          <a:ext cx="10422890" cy="90354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5" name="Rectángulo3" hidden="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3" name="Rectángulo1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9" name="Rectángulo6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7" name="Rectángulo7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Dz8AAJQ4AAAAAAAA"/>
            </a:ext>
          </a:extLst>
        </xdr:cNvSpPr>
      </xdr:nvSpPr>
      <xdr:spPr>
        <a:xfrm>
          <a:off x="0" y="0"/>
          <a:ext cx="1025080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5" name="Rectángulo4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Dz8AAJQ4AAAAAAAA"/>
            </a:ext>
          </a:extLst>
        </xdr:cNvSpPr>
      </xdr:nvSpPr>
      <xdr:spPr>
        <a:xfrm>
          <a:off x="0" y="0"/>
          <a:ext cx="1025080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Dz8AAJQ4AAAAAAAA"/>
            </a:ext>
          </a:extLst>
        </xdr:cNvSpPr>
      </xdr:nvSpPr>
      <xdr:spPr>
        <a:xfrm>
          <a:off x="0" y="0"/>
          <a:ext cx="1025080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42</xdr:row>
      <xdr:rowOff>28575</xdr:rowOff>
    </xdr:to>
    <xdr:sp macro="" textlink="" fLocksText="0">
      <xdr:nvSpPr>
        <xdr:cNvPr id="3" name="Rectángulo5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lgC3AgAAAAAAAAAADz8AAHQ8AAAAAAAA"/>
            </a:ext>
          </a:extLst>
        </xdr:cNvSpPr>
      </xdr:nvSpPr>
      <xdr:spPr>
        <a:xfrm>
          <a:off x="0" y="0"/>
          <a:ext cx="10250805" cy="982726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51" name="Imagen 1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extLst>
            <a:ext uri="smNativeData">
              <pm:smNativeData xmlns:pm="smNativeData" xmlns="" val="SMDATA_15_Vb3uZx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123190</xdr:colOff>
      <xdr:row>0</xdr:row>
      <xdr:rowOff>67310</xdr:rowOff>
    </xdr:from>
    <xdr:to>
      <xdr:col>13</xdr:col>
      <xdr:colOff>682625</xdr:colOff>
      <xdr:row>0</xdr:row>
      <xdr:rowOff>771525</xdr:rowOff>
    </xdr:to>
    <xdr:pic>
      <xdr:nvPicPr>
        <xdr:cNvPr id="50" name="Imagen 2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extLst>
            <a:ext uri="smNativeData">
              <pm:smNativeData xmlns:pm="smNativeData" xmlns="" val="SMDATA_15_Vb3uZx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FcAmwAAAAAADQAAAOcDWwOYOwAAagAAAHIIAABV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87560" y="67310"/>
          <a:ext cx="1372870" cy="70421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9" name="_x0000_t202" hidden="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Sj8AAFU7AAAAAAAA"/>
            </a:ext>
          </a:extLst>
        </xdr:cNvSpPr>
      </xdr:nvSpPr>
      <xdr:spPr>
        <a:xfrm>
          <a:off x="0" y="0"/>
          <a:ext cx="1028827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8" name="_x0000_t202" hidden="1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Sj8AAFU7AAAAAAAA"/>
            </a:ext>
          </a:extLst>
        </xdr:cNvSpPr>
      </xdr:nvSpPr>
      <xdr:spPr>
        <a:xfrm>
          <a:off x="0" y="0"/>
          <a:ext cx="1028827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7" name="_x0000_t202" hidden="1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Sj8AAFU7AAAAAAAA"/>
            </a:ext>
          </a:extLst>
        </xdr:cNvSpPr>
      </xdr:nvSpPr>
      <xdr:spPr>
        <a:xfrm>
          <a:off x="0" y="0"/>
          <a:ext cx="1028827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6" name="_x0000_t202" hidden="1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5" name="_x0000_t202" hidden="1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4" name="_x0000_t202" hidden="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3" name="_x0000_t202" hidden="1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2" name="_x0000_t202" hidden="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1" name="_x0000_t202" hidden="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0" name="_x0000_t202" hidden="1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U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9" name="_x0000_t202" hidden="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8" name="_x0000_t202" hidden="1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7" name="_x0000_t202" hidden="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6" name="_x0000_t202" hidden="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5" name="_x0000_t202" hidden="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4" name="_x0000_t202" hidden="1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3" name="_x0000_t202" hidden="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2" name="_x0000_t202" hidden="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1" name="_x0000_t202" hidden="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0" name="_x0000_t202" hidden="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9" name="_x0000_t202" hidden="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8" name="_x0000_t202" hidden="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7" name="_x0000_t202" hidden="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6" name="_x0000_t202" hidden="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5" name="_x0000_t202" hidden="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4" name="_x0000_t202" hidden="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3" name="_x0000_t202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22" name="_x0000_t202" hidden="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21" name="_x0000_t202" hidden="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20" name="_x0000_t202" hidden="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9" name="_x0000_t202" hidden="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U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8" name="_x0000_t202" hidden="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51" name="Imagen 1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PicPr>
          <a:extLst>
            <a:ext uri="smNativeData">
              <pm:smNativeData xmlns:pm="smNativeData" xmlns="" val="SMDATA_15_Vb3uZx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111760</xdr:colOff>
      <xdr:row>0</xdr:row>
      <xdr:rowOff>45085</xdr:rowOff>
    </xdr:from>
    <xdr:to>
      <xdr:col>13</xdr:col>
      <xdr:colOff>671195</xdr:colOff>
      <xdr:row>0</xdr:row>
      <xdr:rowOff>748665</xdr:rowOff>
    </xdr:to>
    <xdr:pic>
      <xdr:nvPicPr>
        <xdr:cNvPr id="50" name="Imagen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PicPr>
          <a:extLst>
            <a:ext uri="smNativeData">
              <pm:smNativeData xmlns:pm="smNativeData" xmlns="" val="SMDATA_15_Vb3uZx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DoAjQAAAAAADQAAAMoDTQNuOwAARw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60890" y="45085"/>
          <a:ext cx="137287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9" name="_x0000_t202" hidden="1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Mj8AAFU7AAAAAAAA"/>
            </a:ext>
          </a:extLst>
        </xdr:cNvSpPr>
      </xdr:nvSpPr>
      <xdr:spPr>
        <a:xfrm>
          <a:off x="0" y="0"/>
          <a:ext cx="1027303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8" name="_x0000_t202" hidden="1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Mj8AAFU7AAAAAAAA"/>
            </a:ext>
          </a:extLst>
        </xdr:cNvSpPr>
      </xdr:nvSpPr>
      <xdr:spPr>
        <a:xfrm>
          <a:off x="0" y="0"/>
          <a:ext cx="1027303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7" name="_x0000_t202" hidden="1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f/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Mj8AAFU7AAAAAAAA"/>
            </a:ext>
          </a:extLst>
        </xdr:cNvSpPr>
      </xdr:nvSpPr>
      <xdr:spPr>
        <a:xfrm>
          <a:off x="0" y="0"/>
          <a:ext cx="1027303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6" name="_x0000_t202" hidden="1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5" name="_x0000_t202" hidden="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4ODg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4" name="_x0000_t202" hidden="1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f/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3" name="_x0000_t202" hidden="1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2" name="_x0000_t202" hidden="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1" name="_x0000_t202" hidden="1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0" name="_x0000_t202" hidden="1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9" name="_x0000_t202" hidden="1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8" name="_x0000_t202" hidden="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7" name="_x0000_t202" hidden="1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U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6" name="_x0000_t202" hidden="1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5" name="_x0000_t202" hidden="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4" name="_x0000_t202" hidden="1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3" name="_x0000_t202" hidden="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2" name="_x0000_t202" hidden="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1" name="_x0000_t202" hidden="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0" name="_x0000_t202" hidden="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9" name="_x0000_t202" hidden="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8" name="_x0000_t202" hidden="1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7" name="_x0000_t202" hidden="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6" name="_x0000_t202" hidden="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5" name="_x0000_t202" hidden="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4" name="_x0000_t202" hidden="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3" name="_x0000_t202" hidden="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2" name="_x0000_t202" hidden="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1" name="_x0000_t202" hidden="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0" name="_x0000_t202" hidden="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9" name="_x0000_t202" hidden="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8" name="_x0000_t202" hidden="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51" name="Imagen 1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extLst>
            <a:ext uri="smNativeData">
              <pm:smNativeData xmlns:pm="smNativeData" xmlns="" val="SMDATA_15_Vb3uZx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111760</xdr:colOff>
      <xdr:row>0</xdr:row>
      <xdr:rowOff>22225</xdr:rowOff>
    </xdr:from>
    <xdr:to>
      <xdr:col>13</xdr:col>
      <xdr:colOff>671195</xdr:colOff>
      <xdr:row>0</xdr:row>
      <xdr:rowOff>725805</xdr:rowOff>
    </xdr:to>
    <xdr:pic>
      <xdr:nvPicPr>
        <xdr:cNvPr id="50" name="Imagen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extLst>
            <a:ext uri="smNativeData">
              <pm:smNativeData xmlns:pm="smNativeData" xmlns="" val="SMDATA_15_Vb3uZx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B0AjQAAAAAADQAAAKwDTQN0OgAAIw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02140" y="22225"/>
          <a:ext cx="137287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9" name="_x0000_t202" hidden="1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OD4AAH8+AAAAAAAA"/>
            </a:ext>
          </a:extLst>
        </xdr:cNvSpPr>
      </xdr:nvSpPr>
      <xdr:spPr>
        <a:xfrm>
          <a:off x="0" y="0"/>
          <a:ext cx="10114280" cy="1015936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8" name="_x0000_t202" hidden="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OD4AAH8+AAAAAAAA"/>
            </a:ext>
          </a:extLst>
        </xdr:cNvSpPr>
      </xdr:nvSpPr>
      <xdr:spPr>
        <a:xfrm>
          <a:off x="0" y="0"/>
          <a:ext cx="10114280" cy="1015936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7" name="_x0000_t202" hidden="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OD4AAH8+AAAAAAAA"/>
            </a:ext>
          </a:extLst>
        </xdr:cNvSpPr>
      </xdr:nvSpPr>
      <xdr:spPr>
        <a:xfrm>
          <a:off x="0" y="0"/>
          <a:ext cx="10114280" cy="1015936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6" name="_x0000_t202" hidden="1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5" name="_x0000_t202" hidden="1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4" name="_x0000_t202" hidden="1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3" name="_x0000_t202" hidden="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2" name="_x0000_t202" hidden="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1" name="_x0000_t202" hidden="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0" name="_x0000_t202" hidden="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9" name="_x0000_t202" hidden="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8" name="_x0000_t202" hidden="1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7" name="_x0000_t202" hidden="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6" name="_x0000_t202" hidden="1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5" name="_x0000_t202" hidden="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4" name="_x0000_t202" hidden="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3" name="_x0000_t202" hidden="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2" name="_x0000_t202" hidden="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jPEA4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1" name="_x0000_t202" hidden="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z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0" name="_x0000_t202" hidden="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9" name="_x0000_t202" hidden="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8" name="_x0000_t202" hidden="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O0NAw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7" name="_x0000_t202" hidden="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6" name="_x0000_t202" hidden="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z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5" name="_x0000_t202" hidden="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j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4" name="_x0000_t202" hidden="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z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3" name="_x0000_t202" hidden="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2" name="_x0000_t202" hidden="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1" name="_x0000_t202" hidden="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IXS0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0" name="_x0000_t202" hidden="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pHRt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9" name="_x0000_t202" hidden="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8" name="_x0000_t202" hidden="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lH/0s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hDM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lHRt0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f/S0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tJR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extLst>
            <a:ext uri="smNativeData">
              <pm:smNativeData xmlns:pm="smNativeData" xmlns="" val="SMDATA_13_Vb3u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7"/>
  <sheetViews>
    <sheetView topLeftCell="A10" zoomScale="84" workbookViewId="0">
      <selection activeCell="B8" sqref="B8:C8"/>
    </sheetView>
  </sheetViews>
  <sheetFormatPr baseColWidth="10" defaultColWidth="8.88671875" defaultRowHeight="14.4" x14ac:dyDescent="0.3"/>
  <cols>
    <col min="1" max="1" width="38.44140625" style="1" customWidth="1"/>
    <col min="2" max="2" width="4.6640625" style="1" customWidth="1"/>
    <col min="3" max="3" width="7.21875" style="1" customWidth="1"/>
    <col min="4" max="4" width="23.5546875" style="1" customWidth="1"/>
    <col min="5" max="5" width="9.5546875" style="1" customWidth="1"/>
    <col min="6" max="7" width="7.44140625" style="1" customWidth="1"/>
    <col min="8" max="8" width="8.33203125" style="1" customWidth="1"/>
    <col min="9" max="12" width="7.44140625" style="1" customWidth="1"/>
    <col min="13" max="1025" width="11.44140625" style="1" customWidth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 t="s">
        <v>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 t="s">
        <v>6</v>
      </c>
      <c r="C8" s="25"/>
      <c r="D8" s="6" t="s">
        <v>7</v>
      </c>
      <c r="E8" s="7">
        <v>3</v>
      </c>
      <c r="G8" s="4" t="s">
        <v>8</v>
      </c>
      <c r="H8" s="7">
        <v>3</v>
      </c>
      <c r="I8" s="26" t="s">
        <v>9</v>
      </c>
      <c r="J8" s="26"/>
      <c r="K8" s="26"/>
      <c r="L8" s="25" t="s">
        <v>10</v>
      </c>
      <c r="M8" s="25"/>
      <c r="N8" s="25"/>
    </row>
    <row r="10" spans="1:14" x14ac:dyDescent="0.3">
      <c r="A10" s="4" t="s">
        <v>11</v>
      </c>
      <c r="B10" s="25" t="s">
        <v>12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8" t="s">
        <v>13</v>
      </c>
      <c r="B12" s="29" t="s">
        <v>14</v>
      </c>
      <c r="C12" s="29" t="s">
        <v>15</v>
      </c>
      <c r="D12" s="27" t="s">
        <v>16</v>
      </c>
      <c r="E12" s="27" t="s">
        <v>17</v>
      </c>
      <c r="F12" s="27" t="s">
        <v>18</v>
      </c>
      <c r="G12" s="27"/>
      <c r="H12" s="27" t="s">
        <v>19</v>
      </c>
      <c r="I12" s="27" t="s">
        <v>20</v>
      </c>
      <c r="J12" s="27" t="s">
        <v>21</v>
      </c>
      <c r="K12" s="27" t="s">
        <v>22</v>
      </c>
      <c r="L12" s="27" t="s">
        <v>23</v>
      </c>
      <c r="M12" s="27" t="s">
        <v>24</v>
      </c>
      <c r="N12" s="30" t="s">
        <v>25</v>
      </c>
    </row>
    <row r="13" spans="1:14" x14ac:dyDescent="0.3">
      <c r="A13" s="28"/>
      <c r="B13" s="29"/>
      <c r="C13" s="29"/>
      <c r="D13" s="27"/>
      <c r="E13" s="27"/>
      <c r="F13" s="9" t="s">
        <v>26</v>
      </c>
      <c r="G13" s="9" t="s">
        <v>27</v>
      </c>
      <c r="H13" s="27"/>
      <c r="I13" s="27"/>
      <c r="J13" s="27"/>
      <c r="K13" s="27"/>
      <c r="L13" s="27"/>
      <c r="M13" s="27"/>
      <c r="N13" s="30"/>
    </row>
    <row r="14" spans="1:14" s="14" customFormat="1" ht="13.2" x14ac:dyDescent="0.25">
      <c r="A14" s="10" t="s">
        <v>28</v>
      </c>
      <c r="B14" s="11" t="s">
        <v>25</v>
      </c>
      <c r="C14" s="11" t="s">
        <v>29</v>
      </c>
      <c r="D14" s="11" t="s">
        <v>30</v>
      </c>
      <c r="E14" s="11">
        <v>29</v>
      </c>
      <c r="F14" s="11">
        <v>29</v>
      </c>
      <c r="G14" s="11"/>
      <c r="H14" s="12"/>
      <c r="I14" s="11">
        <v>0</v>
      </c>
      <c r="J14" s="12"/>
      <c r="K14" s="11">
        <v>0</v>
      </c>
      <c r="L14" s="12">
        <f>K14/E14</f>
        <v>0</v>
      </c>
      <c r="M14" s="11">
        <v>100</v>
      </c>
      <c r="N14" s="13">
        <v>0</v>
      </c>
    </row>
    <row r="15" spans="1:14" s="14" customFormat="1" ht="13.2" x14ac:dyDescent="0.25">
      <c r="A15" s="10" t="s">
        <v>31</v>
      </c>
      <c r="B15" s="11" t="s">
        <v>25</v>
      </c>
      <c r="C15" s="11" t="s">
        <v>32</v>
      </c>
      <c r="D15" s="11" t="s">
        <v>33</v>
      </c>
      <c r="E15" s="11">
        <v>37</v>
      </c>
      <c r="F15" s="11">
        <v>37</v>
      </c>
      <c r="G15" s="11"/>
      <c r="H15" s="12"/>
      <c r="I15" s="11">
        <v>0</v>
      </c>
      <c r="J15" s="12"/>
      <c r="K15" s="11">
        <v>0</v>
      </c>
      <c r="L15" s="12">
        <f>K15/E15</f>
        <v>0</v>
      </c>
      <c r="M15" s="11">
        <v>100</v>
      </c>
      <c r="N15" s="13">
        <v>0</v>
      </c>
    </row>
    <row r="16" spans="1:14" s="14" customFormat="1" ht="13.2" x14ac:dyDescent="0.25">
      <c r="A16" s="10" t="s">
        <v>34</v>
      </c>
      <c r="B16" s="11" t="s">
        <v>25</v>
      </c>
      <c r="C16" s="11" t="s">
        <v>35</v>
      </c>
      <c r="D16" s="11" t="s">
        <v>36</v>
      </c>
      <c r="E16" s="11">
        <v>16</v>
      </c>
      <c r="F16" s="11">
        <v>16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0</v>
      </c>
    </row>
    <row r="17" spans="1:14" s="14" customFormat="1" ht="13.2" x14ac:dyDescent="0.25">
      <c r="A17" s="10"/>
      <c r="B17" s="11"/>
      <c r="C17" s="11"/>
      <c r="D17" s="11"/>
      <c r="E17" s="11"/>
      <c r="F17" s="11"/>
      <c r="G17" s="11"/>
      <c r="H17" s="12"/>
      <c r="I17" s="11"/>
      <c r="J17" s="12"/>
      <c r="K17" s="11"/>
      <c r="L17" s="12"/>
      <c r="M17" s="11"/>
      <c r="N17" s="13"/>
    </row>
    <row r="18" spans="1:14" s="14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">
      <c r="A28" s="15" t="s">
        <v>37</v>
      </c>
      <c r="B28" s="16" t="s">
        <v>38</v>
      </c>
      <c r="C28" s="16" t="s">
        <v>38</v>
      </c>
      <c r="D28" s="16" t="s">
        <v>38</v>
      </c>
      <c r="E28" s="16">
        <f>SUM(E14:E27)</f>
        <v>82</v>
      </c>
      <c r="F28" s="16">
        <f>SUM(F14:F27)</f>
        <v>82</v>
      </c>
      <c r="G28" s="16">
        <f>SUM(G14:G27)</f>
        <v>0</v>
      </c>
      <c r="H28" s="17"/>
      <c r="I28" s="16">
        <f>(E28-SUM(F28:G28))-K28</f>
        <v>0</v>
      </c>
      <c r="J28" s="17"/>
      <c r="K28" s="16">
        <f>SUM(K14:K27)</f>
        <v>0</v>
      </c>
      <c r="L28" s="17">
        <f>K28/E28</f>
        <v>0</v>
      </c>
      <c r="M28" s="16">
        <f>AVERAGE(M14:M27)</f>
        <v>100</v>
      </c>
      <c r="N28" s="18">
        <f>AVERAGE(N14:N27)</f>
        <v>0</v>
      </c>
    </row>
    <row r="30" spans="1:14" ht="120" customHeight="1" x14ac:dyDescent="0.3">
      <c r="A30" s="31" t="s">
        <v>39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9"/>
    </row>
    <row r="33" spans="1:10" ht="12" customHeight="1" x14ac:dyDescent="0.3">
      <c r="B33" s="32" t="s">
        <v>40</v>
      </c>
      <c r="C33" s="32"/>
      <c r="D33" s="32"/>
      <c r="G33" s="22" t="s">
        <v>41</v>
      </c>
      <c r="H33" s="22"/>
      <c r="I33" s="22"/>
      <c r="J33" s="22"/>
    </row>
    <row r="34" spans="1:10" ht="38.25" customHeight="1" x14ac:dyDescent="0.3">
      <c r="B34" s="33"/>
      <c r="C34" s="33"/>
      <c r="D34" s="33"/>
      <c r="G34" s="25"/>
      <c r="H34" s="25"/>
      <c r="I34" s="25"/>
      <c r="J34" s="25"/>
    </row>
    <row r="35" spans="1:10" hidden="1" x14ac:dyDescent="0.3">
      <c r="A35" s="34" t="e">
        <f>#REF!</f>
        <v>#REF!</v>
      </c>
      <c r="B35" s="34"/>
      <c r="C35" s="8"/>
      <c r="E35" s="34"/>
      <c r="F35" s="34"/>
      <c r="G35" s="34"/>
      <c r="H35" s="34"/>
    </row>
    <row r="36" spans="1:10" hidden="1" x14ac:dyDescent="0.3"/>
    <row r="37" spans="1:10" ht="21" customHeight="1" x14ac:dyDescent="0.3">
      <c r="B37" s="35" t="str">
        <f>B10</f>
        <v>MTI. ERICK DE JESUS TELLEZ VERA</v>
      </c>
      <c r="C37" s="35"/>
      <c r="D37" s="35"/>
      <c r="E37" s="20"/>
      <c r="F37" s="20"/>
      <c r="G37" s="35" t="s">
        <v>42</v>
      </c>
      <c r="H37" s="35"/>
      <c r="I37" s="35"/>
      <c r="J37" s="35"/>
    </row>
  </sheetData>
  <mergeCells count="31"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  <mergeCell ref="A12:A13"/>
    <mergeCell ref="B12:B13"/>
    <mergeCell ref="C12:C13"/>
    <mergeCell ref="D12:D13"/>
    <mergeCell ref="E12:E13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tToWidth="0" orientation="landscape"/>
  <headerFooter>
    <oddFooter>&amp;RAgosto 2022</oddFooter>
  </headerFooter>
  <drawing r:id="rId1"/>
  <legacyDrawing r:id="rId2"/>
  <extLst>
    <ext uri="smNativeData">
      <pm:sheetPrefs xmlns:pm="smNativeData" day="174369928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7"/>
  <sheetViews>
    <sheetView tabSelected="1" zoomScale="84" workbookViewId="0">
      <selection activeCell="Q21" sqref="Q21"/>
    </sheetView>
  </sheetViews>
  <sheetFormatPr baseColWidth="10" defaultColWidth="8.88671875" defaultRowHeight="14.4" x14ac:dyDescent="0.3"/>
  <cols>
    <col min="1" max="1" width="38.44140625" style="1" customWidth="1"/>
    <col min="2" max="2" width="4.6640625" style="1" customWidth="1"/>
    <col min="3" max="3" width="7.21875" style="1" customWidth="1"/>
    <col min="4" max="4" width="23.5546875" style="1" customWidth="1"/>
    <col min="5" max="5" width="9.5546875" style="1" customWidth="1"/>
    <col min="6" max="7" width="7.44140625" style="1" customWidth="1"/>
    <col min="8" max="8" width="8.33203125" style="1" customWidth="1"/>
    <col min="9" max="12" width="7.44140625" style="1" customWidth="1"/>
    <col min="13" max="1025" width="11.44140625" style="1" customWidth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 t="s">
        <v>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>
        <v>2</v>
      </c>
      <c r="C8" s="25"/>
      <c r="D8" s="6" t="s">
        <v>7</v>
      </c>
      <c r="E8" s="7">
        <v>3</v>
      </c>
      <c r="G8" s="4" t="s">
        <v>8</v>
      </c>
      <c r="H8" s="7">
        <v>3</v>
      </c>
      <c r="I8" s="26" t="s">
        <v>9</v>
      </c>
      <c r="J8" s="26"/>
      <c r="K8" s="26"/>
      <c r="L8" s="25" t="s">
        <v>49</v>
      </c>
      <c r="M8" s="25"/>
      <c r="N8" s="25"/>
    </row>
    <row r="10" spans="1:14" x14ac:dyDescent="0.3">
      <c r="A10" s="4" t="s">
        <v>11</v>
      </c>
      <c r="B10" s="25" t="s">
        <v>12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8" t="s">
        <v>13</v>
      </c>
      <c r="B12" s="29" t="s">
        <v>14</v>
      </c>
      <c r="C12" s="29" t="s">
        <v>15</v>
      </c>
      <c r="D12" s="27" t="s">
        <v>16</v>
      </c>
      <c r="E12" s="27" t="s">
        <v>17</v>
      </c>
      <c r="F12" s="27" t="s">
        <v>18</v>
      </c>
      <c r="G12" s="27"/>
      <c r="H12" s="27" t="s">
        <v>19</v>
      </c>
      <c r="I12" s="27" t="s">
        <v>20</v>
      </c>
      <c r="J12" s="27" t="s">
        <v>21</v>
      </c>
      <c r="K12" s="27" t="s">
        <v>22</v>
      </c>
      <c r="L12" s="27" t="s">
        <v>23</v>
      </c>
      <c r="M12" s="27" t="s">
        <v>24</v>
      </c>
      <c r="N12" s="30" t="s">
        <v>25</v>
      </c>
    </row>
    <row r="13" spans="1:14" x14ac:dyDescent="0.3">
      <c r="A13" s="28"/>
      <c r="B13" s="29"/>
      <c r="C13" s="29"/>
      <c r="D13" s="27"/>
      <c r="E13" s="27"/>
      <c r="F13" s="9" t="s">
        <v>26</v>
      </c>
      <c r="G13" s="9" t="s">
        <v>27</v>
      </c>
      <c r="H13" s="27"/>
      <c r="I13" s="27"/>
      <c r="J13" s="27"/>
      <c r="K13" s="27"/>
      <c r="L13" s="27"/>
      <c r="M13" s="27"/>
      <c r="N13" s="30"/>
    </row>
    <row r="14" spans="1:14" s="14" customFormat="1" ht="13.2" x14ac:dyDescent="0.25">
      <c r="A14" s="10" t="s">
        <v>28</v>
      </c>
      <c r="B14" s="11" t="s">
        <v>43</v>
      </c>
      <c r="C14" s="11" t="s">
        <v>29</v>
      </c>
      <c r="D14" s="11" t="s">
        <v>30</v>
      </c>
      <c r="E14" s="11">
        <v>29</v>
      </c>
      <c r="F14" s="11">
        <v>29</v>
      </c>
      <c r="G14" s="11"/>
      <c r="H14" s="12"/>
      <c r="I14" s="11">
        <v>0</v>
      </c>
      <c r="J14" s="12"/>
      <c r="K14" s="11">
        <v>0</v>
      </c>
      <c r="L14" s="12">
        <f>K14/E14</f>
        <v>0</v>
      </c>
      <c r="M14" s="11">
        <v>100</v>
      </c>
      <c r="N14" s="13">
        <v>0</v>
      </c>
    </row>
    <row r="15" spans="1:14" s="14" customFormat="1" ht="13.2" x14ac:dyDescent="0.25">
      <c r="A15" s="10" t="s">
        <v>31</v>
      </c>
      <c r="B15" s="11" t="s">
        <v>43</v>
      </c>
      <c r="C15" s="11" t="s">
        <v>32</v>
      </c>
      <c r="D15" s="11" t="s">
        <v>33</v>
      </c>
      <c r="E15" s="11">
        <v>37</v>
      </c>
      <c r="F15" s="11">
        <v>37</v>
      </c>
      <c r="G15" s="11"/>
      <c r="H15" s="12"/>
      <c r="I15" s="11">
        <v>0</v>
      </c>
      <c r="J15" s="12"/>
      <c r="K15" s="11">
        <v>0</v>
      </c>
      <c r="L15" s="12">
        <f>K15/E15</f>
        <v>0</v>
      </c>
      <c r="M15" s="11">
        <v>100</v>
      </c>
      <c r="N15" s="13">
        <v>0</v>
      </c>
    </row>
    <row r="16" spans="1:14" s="14" customFormat="1" ht="13.2" x14ac:dyDescent="0.25">
      <c r="A16" s="10" t="s">
        <v>34</v>
      </c>
      <c r="B16" s="11" t="s">
        <v>43</v>
      </c>
      <c r="C16" s="11" t="s">
        <v>35</v>
      </c>
      <c r="D16" s="11" t="s">
        <v>36</v>
      </c>
      <c r="E16" s="11">
        <v>16</v>
      </c>
      <c r="F16" s="11">
        <v>16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0</v>
      </c>
    </row>
    <row r="17" spans="1:14" s="14" customFormat="1" ht="13.2" x14ac:dyDescent="0.25">
      <c r="A17" s="10"/>
      <c r="B17" s="11"/>
      <c r="C17" s="11"/>
      <c r="D17" s="11"/>
      <c r="E17" s="11"/>
      <c r="F17" s="11"/>
      <c r="G17" s="11"/>
      <c r="H17" s="12"/>
      <c r="I17" s="11"/>
      <c r="J17" s="12"/>
      <c r="K17" s="11"/>
      <c r="L17" s="12"/>
      <c r="M17" s="11"/>
      <c r="N17" s="13"/>
    </row>
    <row r="18" spans="1:14" s="14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">
      <c r="A28" s="15" t="s">
        <v>37</v>
      </c>
      <c r="B28" s="16" t="s">
        <v>38</v>
      </c>
      <c r="C28" s="16" t="s">
        <v>38</v>
      </c>
      <c r="D28" s="16" t="s">
        <v>38</v>
      </c>
      <c r="E28" s="16">
        <f>SUM(E14:E27)</f>
        <v>82</v>
      </c>
      <c r="F28" s="16">
        <f>SUM(F14:F27)</f>
        <v>82</v>
      </c>
      <c r="G28" s="16">
        <f>SUM(G14:G27)</f>
        <v>0</v>
      </c>
      <c r="H28" s="17"/>
      <c r="I28" s="16">
        <f>(E28-SUM(F28:G28))-K28</f>
        <v>0</v>
      </c>
      <c r="J28" s="17"/>
      <c r="K28" s="16">
        <f>SUM(K14:K27)</f>
        <v>0</v>
      </c>
      <c r="L28" s="17">
        <f>K28/E28</f>
        <v>0</v>
      </c>
      <c r="M28" s="16">
        <f>AVERAGE(M14:M27)</f>
        <v>100</v>
      </c>
      <c r="N28" s="18">
        <f>AVERAGE(N14:N27)</f>
        <v>0</v>
      </c>
    </row>
    <row r="30" spans="1:14" ht="120" customHeight="1" x14ac:dyDescent="0.3">
      <c r="A30" s="31" t="s">
        <v>39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9"/>
    </row>
    <row r="33" spans="1:10" ht="12" customHeight="1" x14ac:dyDescent="0.3">
      <c r="B33" s="32" t="s">
        <v>40</v>
      </c>
      <c r="C33" s="32"/>
      <c r="D33" s="32"/>
      <c r="G33" s="22" t="s">
        <v>41</v>
      </c>
      <c r="H33" s="22"/>
      <c r="I33" s="22"/>
      <c r="J33" s="22"/>
    </row>
    <row r="34" spans="1:10" ht="38.25" customHeight="1" x14ac:dyDescent="0.3">
      <c r="B34" s="33"/>
      <c r="C34" s="33"/>
      <c r="D34" s="33"/>
      <c r="G34" s="25"/>
      <c r="H34" s="25"/>
      <c r="I34" s="25"/>
      <c r="J34" s="25"/>
    </row>
    <row r="35" spans="1:10" hidden="1" x14ac:dyDescent="0.3">
      <c r="A35" s="34" t="e">
        <f>#REF!</f>
        <v>#REF!</v>
      </c>
      <c r="B35" s="34"/>
      <c r="C35" s="8"/>
      <c r="E35" s="34"/>
      <c r="F35" s="34"/>
      <c r="G35" s="34"/>
      <c r="H35" s="34"/>
    </row>
    <row r="36" spans="1:10" hidden="1" x14ac:dyDescent="0.3"/>
    <row r="37" spans="1:10" ht="21" customHeight="1" x14ac:dyDescent="0.3">
      <c r="B37" s="35" t="str">
        <f>B10</f>
        <v>MTI. ERICK DE JESUS TELLEZ VERA</v>
      </c>
      <c r="C37" s="35"/>
      <c r="D37" s="35"/>
      <c r="E37" s="20"/>
      <c r="F37" s="20"/>
      <c r="G37" s="35" t="s">
        <v>42</v>
      </c>
      <c r="H37" s="35"/>
      <c r="I37" s="35"/>
      <c r="J37" s="35"/>
    </row>
  </sheetData>
  <mergeCells count="31"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  <mergeCell ref="A12:A13"/>
    <mergeCell ref="B12:B13"/>
    <mergeCell ref="C12:C13"/>
    <mergeCell ref="D12:D13"/>
    <mergeCell ref="E12:E13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tToWidth="0" orientation="landscape"/>
  <headerFooter>
    <oddFooter>&amp;RAgosto 2022</oddFooter>
  </headerFooter>
  <drawing r:id="rId1"/>
  <legacyDrawing r:id="rId2"/>
  <extLst>
    <ext uri="smNativeData">
      <pm:sheetPrefs xmlns:pm="smNativeData" day="174369928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7"/>
  <sheetViews>
    <sheetView zoomScale="87" workbookViewId="0">
      <selection activeCell="D14" sqref="D14:D15"/>
    </sheetView>
  </sheetViews>
  <sheetFormatPr baseColWidth="10" defaultColWidth="8.88671875" defaultRowHeight="14.4" x14ac:dyDescent="0.3"/>
  <cols>
    <col min="1" max="1" width="38.44140625" style="1" customWidth="1"/>
    <col min="2" max="2" width="4.6640625" style="1" customWidth="1"/>
    <col min="3" max="3" width="5.44140625" style="1" customWidth="1"/>
    <col min="4" max="4" width="23.44140625" style="1" customWidth="1"/>
    <col min="5" max="5" width="9.5546875" style="1" customWidth="1"/>
    <col min="6" max="7" width="7.44140625" style="1" customWidth="1"/>
    <col min="8" max="8" width="8.33203125" style="1" customWidth="1"/>
    <col min="9" max="12" width="7.44140625" style="1" customWidth="1"/>
    <col min="13" max="1025" width="11.44140625" style="1" customWidth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>
        <v>3</v>
      </c>
      <c r="C8" s="25"/>
      <c r="D8" s="6" t="s">
        <v>7</v>
      </c>
      <c r="E8" s="5"/>
      <c r="G8" s="4" t="s">
        <v>8</v>
      </c>
      <c r="H8" s="5"/>
      <c r="I8" s="26" t="s">
        <v>9</v>
      </c>
      <c r="J8" s="26"/>
      <c r="K8" s="26"/>
      <c r="L8" s="25"/>
      <c r="M8" s="25"/>
      <c r="N8" s="25"/>
    </row>
    <row r="10" spans="1:14" x14ac:dyDescent="0.3">
      <c r="A10" s="4" t="s">
        <v>11</v>
      </c>
      <c r="B10" s="25" t="str">
        <f>'1'!B10</f>
        <v>MTI. ERICK DE JESUS TELLEZ VERA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8" t="s">
        <v>13</v>
      </c>
      <c r="B12" s="29" t="s">
        <v>14</v>
      </c>
      <c r="C12" s="29" t="s">
        <v>15</v>
      </c>
      <c r="D12" s="27" t="s">
        <v>16</v>
      </c>
      <c r="E12" s="27" t="s">
        <v>17</v>
      </c>
      <c r="F12" s="27" t="s">
        <v>18</v>
      </c>
      <c r="G12" s="27"/>
      <c r="H12" s="27" t="s">
        <v>19</v>
      </c>
      <c r="I12" s="27" t="s">
        <v>20</v>
      </c>
      <c r="J12" s="27" t="s">
        <v>21</v>
      </c>
      <c r="K12" s="27" t="s">
        <v>22</v>
      </c>
      <c r="L12" s="27" t="s">
        <v>23</v>
      </c>
      <c r="M12" s="27" t="s">
        <v>24</v>
      </c>
      <c r="N12" s="30" t="s">
        <v>25</v>
      </c>
    </row>
    <row r="13" spans="1:14" x14ac:dyDescent="0.3">
      <c r="A13" s="28"/>
      <c r="B13" s="29"/>
      <c r="C13" s="29"/>
      <c r="D13" s="27"/>
      <c r="E13" s="27"/>
      <c r="F13" s="9" t="s">
        <v>26</v>
      </c>
      <c r="G13" s="9" t="s">
        <v>27</v>
      </c>
      <c r="H13" s="27"/>
      <c r="I13" s="27"/>
      <c r="J13" s="27"/>
      <c r="K13" s="27"/>
      <c r="L13" s="27"/>
      <c r="M13" s="27"/>
      <c r="N13" s="30"/>
    </row>
    <row r="14" spans="1:14" s="14" customFormat="1" ht="13.2" x14ac:dyDescent="0.25">
      <c r="A14" s="11"/>
      <c r="B14" s="11" t="s">
        <v>44</v>
      </c>
      <c r="C14" s="11" t="s">
        <v>45</v>
      </c>
      <c r="D14" s="11"/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>K14/E14</f>
        <v>0</v>
      </c>
      <c r="M14" s="11">
        <v>100</v>
      </c>
      <c r="N14" s="13">
        <v>1</v>
      </c>
    </row>
    <row r="15" spans="1:14" s="14" customFormat="1" ht="13.2" x14ac:dyDescent="0.25">
      <c r="A15" s="11"/>
      <c r="B15" s="11" t="s">
        <v>44</v>
      </c>
      <c r="C15" s="11" t="s">
        <v>46</v>
      </c>
      <c r="D15" s="11"/>
      <c r="E15" s="11">
        <v>40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>K15/E15</f>
        <v>0</v>
      </c>
      <c r="M15" s="11">
        <v>100</v>
      </c>
      <c r="N15" s="13">
        <v>1</v>
      </c>
    </row>
    <row r="16" spans="1:14" s="14" customFormat="1" ht="13.2" x14ac:dyDescent="0.25">
      <c r="A16" s="11"/>
      <c r="B16" s="11"/>
      <c r="C16" s="11"/>
      <c r="D16" s="11"/>
      <c r="E16" s="11"/>
      <c r="F16" s="11"/>
      <c r="G16" s="11"/>
      <c r="H16" s="12"/>
      <c r="I16" s="11">
        <f t="shared" ref="I16:I28" si="0">(E16-SUM(F16:G16))-K16</f>
        <v>0</v>
      </c>
      <c r="J16" s="12"/>
      <c r="K16" s="11"/>
      <c r="L16" s="12"/>
      <c r="M16" s="11"/>
      <c r="N16" s="13"/>
    </row>
    <row r="17" spans="1:14" s="14" customFormat="1" ht="13.2" x14ac:dyDescent="0.25">
      <c r="A17" s="11"/>
      <c r="B17" s="11"/>
      <c r="C17" s="11"/>
      <c r="D17" s="11"/>
      <c r="E17" s="11"/>
      <c r="F17" s="11"/>
      <c r="G17" s="11"/>
      <c r="H17" s="12"/>
      <c r="I17" s="11">
        <f t="shared" si="0"/>
        <v>0</v>
      </c>
      <c r="J17" s="12"/>
      <c r="K17" s="11"/>
      <c r="L17" s="12"/>
      <c r="M17" s="11"/>
      <c r="N17" s="13"/>
    </row>
    <row r="18" spans="1:14" s="14" customFormat="1" ht="13.2" x14ac:dyDescent="0.25">
      <c r="A18" s="11"/>
      <c r="B18" s="11"/>
      <c r="C18" s="11"/>
      <c r="D18" s="11"/>
      <c r="E18" s="11"/>
      <c r="F18" s="11"/>
      <c r="G18" s="11"/>
      <c r="H18" s="12"/>
      <c r="I18" s="11">
        <f t="shared" si="0"/>
        <v>0</v>
      </c>
      <c r="J18" s="12"/>
      <c r="K18" s="11"/>
      <c r="L18" s="12"/>
      <c r="M18" s="11"/>
      <c r="N18" s="13"/>
    </row>
    <row r="19" spans="1:14" s="14" customFormat="1" ht="13.2" x14ac:dyDescent="0.25">
      <c r="A19" s="11"/>
      <c r="B19" s="11"/>
      <c r="C19" s="11"/>
      <c r="D19" s="11"/>
      <c r="E19" s="11"/>
      <c r="F19" s="11"/>
      <c r="G19" s="11"/>
      <c r="H19" s="12"/>
      <c r="I19" s="11">
        <f t="shared" si="0"/>
        <v>0</v>
      </c>
      <c r="J19" s="12"/>
      <c r="K19" s="11"/>
      <c r="L19" s="12"/>
      <c r="M19" s="11"/>
      <c r="N19" s="13"/>
    </row>
    <row r="20" spans="1:14" s="14" customFormat="1" ht="13.2" x14ac:dyDescent="0.25">
      <c r="A20" s="11"/>
      <c r="B20" s="11"/>
      <c r="C20" s="11"/>
      <c r="D20" s="11"/>
      <c r="E20" s="11"/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3"/>
    </row>
    <row r="21" spans="1:14" s="14" customFormat="1" ht="13.2" x14ac:dyDescent="0.25">
      <c r="A21" s="11"/>
      <c r="B21" s="11"/>
      <c r="C21" s="11"/>
      <c r="D21" s="11"/>
      <c r="E21" s="11"/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3"/>
    </row>
    <row r="22" spans="1:14" s="14" customFormat="1" ht="13.2" x14ac:dyDescent="0.25">
      <c r="A22" s="11"/>
      <c r="B22" s="11"/>
      <c r="C22" s="11"/>
      <c r="D22" s="11"/>
      <c r="E22" s="11"/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3"/>
    </row>
    <row r="23" spans="1:14" s="14" customFormat="1" ht="13.2" x14ac:dyDescent="0.25">
      <c r="A23" s="11"/>
      <c r="B23" s="11"/>
      <c r="C23" s="11"/>
      <c r="D23" s="11"/>
      <c r="E23" s="11"/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3"/>
    </row>
    <row r="24" spans="1:14" s="14" customFormat="1" ht="13.2" x14ac:dyDescent="0.25">
      <c r="A24" s="11"/>
      <c r="B24" s="11"/>
      <c r="C24" s="11"/>
      <c r="D24" s="11"/>
      <c r="E24" s="11"/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3"/>
    </row>
    <row r="25" spans="1:14" s="14" customFormat="1" ht="13.2" x14ac:dyDescent="0.25">
      <c r="A25" s="11"/>
      <c r="B25" s="11"/>
      <c r="C25" s="11"/>
      <c r="D25" s="11"/>
      <c r="E25" s="11"/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3"/>
    </row>
    <row r="26" spans="1:14" s="14" customFormat="1" ht="13.2" x14ac:dyDescent="0.25">
      <c r="A26" s="11"/>
      <c r="B26" s="11"/>
      <c r="C26" s="11"/>
      <c r="D26" s="11"/>
      <c r="E26" s="11"/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3"/>
    </row>
    <row r="28" spans="1:14" x14ac:dyDescent="0.3">
      <c r="A28" s="15" t="s">
        <v>37</v>
      </c>
      <c r="B28" s="16" t="s">
        <v>38</v>
      </c>
      <c r="C28" s="16" t="s">
        <v>38</v>
      </c>
      <c r="D28" s="16" t="s">
        <v>38</v>
      </c>
      <c r="E28" s="16">
        <f>SUM(E14:E27)</f>
        <v>71</v>
      </c>
      <c r="F28" s="16">
        <f>SUM(F14:F27)</f>
        <v>71</v>
      </c>
      <c r="G28" s="16">
        <f>SUM(G14:G27)</f>
        <v>0</v>
      </c>
      <c r="H28" s="17">
        <f>SUM(F28:G28)/E28</f>
        <v>1</v>
      </c>
      <c r="I28" s="16">
        <f t="shared" si="0"/>
        <v>0</v>
      </c>
      <c r="J28" s="17">
        <f>I28/E28</f>
        <v>0</v>
      </c>
      <c r="K28" s="16">
        <f>SUM(K14:K27)</f>
        <v>0</v>
      </c>
      <c r="L28" s="17">
        <f>K28/E28</f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3">
      <c r="A30" s="31" t="s">
        <v>39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9"/>
    </row>
    <row r="33" spans="1:10" ht="12" customHeight="1" x14ac:dyDescent="0.3">
      <c r="B33" s="32" t="s">
        <v>40</v>
      </c>
      <c r="C33" s="32"/>
      <c r="D33" s="32"/>
      <c r="G33" s="22" t="s">
        <v>47</v>
      </c>
      <c r="H33" s="22"/>
      <c r="I33" s="22"/>
      <c r="J33" s="22"/>
    </row>
    <row r="34" spans="1:10" ht="62.25" customHeight="1" x14ac:dyDescent="0.3">
      <c r="B34" s="33"/>
      <c r="C34" s="33"/>
      <c r="D34" s="33"/>
      <c r="G34" s="25"/>
      <c r="H34" s="25"/>
      <c r="I34" s="25"/>
      <c r="J34" s="25"/>
    </row>
    <row r="35" spans="1:10" ht="15" hidden="1" customHeight="1" x14ac:dyDescent="0.3">
      <c r="A35" s="34" t="e">
        <f>#REF!</f>
        <v>#REF!</v>
      </c>
      <c r="B35" s="34"/>
      <c r="C35" s="8"/>
      <c r="E35" s="34"/>
      <c r="F35" s="34"/>
      <c r="G35" s="34"/>
      <c r="H35" s="34"/>
    </row>
    <row r="36" spans="1:10" ht="15" hidden="1" customHeight="1" x14ac:dyDescent="0.3"/>
    <row r="37" spans="1:10" ht="45" customHeight="1" x14ac:dyDescent="0.3">
      <c r="B37" s="35" t="str">
        <f>B10</f>
        <v>MTI. ERICK DE JESUS TELLEZ VERA</v>
      </c>
      <c r="C37" s="35"/>
      <c r="D37" s="35"/>
      <c r="E37" s="20"/>
      <c r="F37" s="20"/>
      <c r="G37" s="35"/>
      <c r="H37" s="35"/>
      <c r="I37" s="35"/>
      <c r="J37" s="35"/>
    </row>
  </sheetData>
  <mergeCells count="31"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  <mergeCell ref="A12:A13"/>
    <mergeCell ref="B12:B13"/>
    <mergeCell ref="C12:C13"/>
    <mergeCell ref="D12:D13"/>
    <mergeCell ref="E12:E13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33299999999999" right="0.70833299999999999" top="0.74791700000000005" bottom="1.0513889999999999" header="0.51180599999999998" footer="0.315278"/>
  <pageSetup scale="69" fitToWidth="0" orientation="landscape"/>
  <headerFooter>
    <oddFooter>&amp;RAgosto 2022</oddFooter>
  </headerFooter>
  <drawing r:id="rId1"/>
  <legacyDrawing r:id="rId2"/>
  <extLst>
    <ext uri="smNativeData">
      <pm:sheetPrefs xmlns:pm="smNativeData" day="174369928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7"/>
  <sheetViews>
    <sheetView topLeftCell="A3" zoomScale="73" workbookViewId="0">
      <selection activeCell="D19" sqref="D19"/>
    </sheetView>
  </sheetViews>
  <sheetFormatPr baseColWidth="10" defaultColWidth="8.88671875" defaultRowHeight="14.4" x14ac:dyDescent="0.3"/>
  <cols>
    <col min="1" max="1" width="38.44140625" style="1" customWidth="1"/>
    <col min="2" max="2" width="4.6640625" style="1" customWidth="1"/>
    <col min="3" max="3" width="6.5546875" style="1" customWidth="1"/>
    <col min="4" max="4" width="21.88671875" style="1" customWidth="1"/>
    <col min="5" max="5" width="9.5546875" style="1" customWidth="1"/>
    <col min="6" max="7" width="7.44140625" style="1" customWidth="1"/>
    <col min="8" max="8" width="8.5546875" style="1" customWidth="1"/>
    <col min="9" max="12" width="7.44140625" style="1" customWidth="1"/>
    <col min="13" max="1025" width="11.44140625" style="1" customWidth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>
        <v>1</v>
      </c>
      <c r="C8" s="25"/>
      <c r="D8" s="6" t="s">
        <v>7</v>
      </c>
      <c r="E8" s="5"/>
      <c r="G8" s="4" t="s">
        <v>8</v>
      </c>
      <c r="H8" s="5"/>
      <c r="I8" s="26" t="s">
        <v>9</v>
      </c>
      <c r="J8" s="26"/>
      <c r="K8" s="26"/>
      <c r="L8" s="25"/>
      <c r="M8" s="25"/>
      <c r="N8" s="25"/>
    </row>
    <row r="10" spans="1:14" x14ac:dyDescent="0.3">
      <c r="A10" s="4" t="s">
        <v>11</v>
      </c>
      <c r="B10" s="25" t="str">
        <f>'1'!B10</f>
        <v>MTI. ERICK DE JESUS TELLEZ VERA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8" t="s">
        <v>13</v>
      </c>
      <c r="B12" s="29" t="s">
        <v>14</v>
      </c>
      <c r="C12" s="29" t="s">
        <v>15</v>
      </c>
      <c r="D12" s="27" t="s">
        <v>16</v>
      </c>
      <c r="E12" s="27" t="s">
        <v>17</v>
      </c>
      <c r="F12" s="27" t="s">
        <v>18</v>
      </c>
      <c r="G12" s="27"/>
      <c r="H12" s="27" t="s">
        <v>19</v>
      </c>
      <c r="I12" s="27" t="s">
        <v>20</v>
      </c>
      <c r="J12" s="27" t="s">
        <v>21</v>
      </c>
      <c r="K12" s="27" t="s">
        <v>22</v>
      </c>
      <c r="L12" s="27" t="s">
        <v>23</v>
      </c>
      <c r="M12" s="27" t="s">
        <v>24</v>
      </c>
      <c r="N12" s="30" t="s">
        <v>25</v>
      </c>
    </row>
    <row r="13" spans="1:14" x14ac:dyDescent="0.3">
      <c r="A13" s="28"/>
      <c r="B13" s="29"/>
      <c r="C13" s="29"/>
      <c r="D13" s="27"/>
      <c r="E13" s="27"/>
      <c r="F13" s="9" t="s">
        <v>26</v>
      </c>
      <c r="G13" s="9" t="s">
        <v>27</v>
      </c>
      <c r="H13" s="27"/>
      <c r="I13" s="27"/>
      <c r="J13" s="27"/>
      <c r="K13" s="27"/>
      <c r="L13" s="27"/>
      <c r="M13" s="27"/>
      <c r="N13" s="30"/>
    </row>
    <row r="14" spans="1:14" s="14" customFormat="1" ht="13.2" x14ac:dyDescent="0.25">
      <c r="A14" s="11"/>
      <c r="B14" s="11"/>
      <c r="C14" s="11"/>
      <c r="D14" s="11"/>
      <c r="E14" s="11"/>
      <c r="F14" s="11"/>
      <c r="G14" s="11"/>
      <c r="H14" s="12"/>
      <c r="I14" s="11">
        <v>0</v>
      </c>
      <c r="J14" s="12"/>
      <c r="K14" s="11">
        <v>0</v>
      </c>
      <c r="L14" s="12" t="e">
        <f>K14/E14</f>
        <v>#DIV/0!</v>
      </c>
      <c r="M14" s="11">
        <v>100</v>
      </c>
      <c r="N14" s="13">
        <v>1</v>
      </c>
    </row>
    <row r="15" spans="1:14" s="14" customFormat="1" ht="13.2" x14ac:dyDescent="0.25">
      <c r="A15" s="11"/>
      <c r="B15" s="11"/>
      <c r="C15" s="11"/>
      <c r="D15" s="11"/>
      <c r="E15" s="11"/>
      <c r="F15" s="11"/>
      <c r="G15" s="11"/>
      <c r="H15" s="12"/>
      <c r="I15" s="11">
        <v>0</v>
      </c>
      <c r="J15" s="12"/>
      <c r="K15" s="11">
        <v>0</v>
      </c>
      <c r="L15" s="12" t="e">
        <f>K15/E15</f>
        <v>#DIV/0!</v>
      </c>
      <c r="M15" s="11">
        <v>100</v>
      </c>
      <c r="N15" s="13">
        <v>1</v>
      </c>
    </row>
    <row r="16" spans="1:14" s="14" customFormat="1" ht="13.2" x14ac:dyDescent="0.25">
      <c r="A16" s="11"/>
      <c r="B16" s="11"/>
      <c r="C16" s="11"/>
      <c r="D16" s="11"/>
      <c r="E16" s="11"/>
      <c r="F16" s="11"/>
      <c r="G16" s="11"/>
      <c r="H16" s="12"/>
      <c r="I16" s="11">
        <v>0</v>
      </c>
      <c r="J16" s="12"/>
      <c r="K16" s="11"/>
      <c r="L16" s="12"/>
      <c r="M16" s="11"/>
      <c r="N16" s="13"/>
    </row>
    <row r="17" spans="1:14" s="14" customFormat="1" ht="13.2" x14ac:dyDescent="0.25">
      <c r="A17" s="11"/>
      <c r="B17" s="11"/>
      <c r="C17" s="11"/>
      <c r="D17" s="11"/>
      <c r="E17" s="11"/>
      <c r="F17" s="11"/>
      <c r="G17" s="11"/>
      <c r="H17" s="12"/>
      <c r="I17" s="11">
        <v>0</v>
      </c>
      <c r="J17" s="12"/>
      <c r="K17" s="11"/>
      <c r="L17" s="12"/>
      <c r="M17" s="11"/>
      <c r="N17" s="13"/>
    </row>
    <row r="18" spans="1:14" s="14" customFormat="1" ht="13.2" x14ac:dyDescent="0.25">
      <c r="A18" s="11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s="14" customFormat="1" ht="13.2" x14ac:dyDescent="0.25">
      <c r="A19" s="11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s="14" customFormat="1" ht="13.2" x14ac:dyDescent="0.25">
      <c r="A20" s="11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s="14" customFormat="1" ht="13.2" x14ac:dyDescent="0.25">
      <c r="A21" s="11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s="14" customFormat="1" ht="13.2" x14ac:dyDescent="0.25">
      <c r="A22" s="11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s="14" customFormat="1" ht="13.2" x14ac:dyDescent="0.25">
      <c r="A23" s="11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s="14" customFormat="1" ht="13.2" x14ac:dyDescent="0.25">
      <c r="A24" s="11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s="14" customFormat="1" ht="13.2" x14ac:dyDescent="0.25">
      <c r="A25" s="11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s="14" customFormat="1" ht="13.2" x14ac:dyDescent="0.25">
      <c r="A26" s="11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x14ac:dyDescent="0.3">
      <c r="A28" s="15" t="s">
        <v>37</v>
      </c>
      <c r="B28" s="16" t="s">
        <v>38</v>
      </c>
      <c r="C28" s="16" t="s">
        <v>38</v>
      </c>
      <c r="D28" s="16" t="s">
        <v>38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>(E28-SUM(F28:G28))-K28</f>
        <v>0</v>
      </c>
      <c r="J28" s="17" t="e">
        <f>I28/E28</f>
        <v>#DIV/0!</v>
      </c>
      <c r="K28" s="16">
        <f>SUM(K14:K27)</f>
        <v>0</v>
      </c>
      <c r="L28" s="17" t="e">
        <f>K28/E28</f>
        <v>#DIV/0!</v>
      </c>
      <c r="M28" s="16">
        <f>AVERAGE(M14:M27)</f>
        <v>100</v>
      </c>
      <c r="N28" s="18">
        <f>AVERAGE(N14:N27)</f>
        <v>1</v>
      </c>
    </row>
    <row r="30" spans="1:14" ht="120" customHeight="1" x14ac:dyDescent="0.3">
      <c r="A30" s="31" t="s">
        <v>39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9"/>
    </row>
    <row r="33" spans="1:10" ht="12" customHeight="1" x14ac:dyDescent="0.3">
      <c r="B33" s="32" t="s">
        <v>40</v>
      </c>
      <c r="C33" s="32"/>
      <c r="D33" s="32"/>
      <c r="G33" s="22" t="s">
        <v>47</v>
      </c>
      <c r="H33" s="22"/>
      <c r="I33" s="22"/>
      <c r="J33" s="22"/>
    </row>
    <row r="34" spans="1:10" ht="62.25" customHeight="1" x14ac:dyDescent="0.3">
      <c r="B34" s="33"/>
      <c r="C34" s="33"/>
      <c r="D34" s="33"/>
      <c r="G34" s="25"/>
      <c r="H34" s="25"/>
      <c r="I34" s="25"/>
      <c r="J34" s="25"/>
    </row>
    <row r="35" spans="1:10" hidden="1" x14ac:dyDescent="0.3">
      <c r="A35" s="34" t="e">
        <f>#REF!</f>
        <v>#REF!</v>
      </c>
      <c r="B35" s="34"/>
      <c r="C35" s="8"/>
      <c r="E35" s="34"/>
      <c r="F35" s="34"/>
      <c r="G35" s="34"/>
      <c r="H35" s="34"/>
    </row>
    <row r="36" spans="1:10" hidden="1" x14ac:dyDescent="0.3"/>
    <row r="37" spans="1:10" ht="45" customHeight="1" x14ac:dyDescent="0.3">
      <c r="B37" s="36" t="str">
        <f>B10</f>
        <v>MTI. ERICK DE JESUS TELLEZ VERA</v>
      </c>
      <c r="C37" s="36"/>
      <c r="D37" s="36"/>
      <c r="E37" s="20"/>
      <c r="F37" s="20"/>
      <c r="G37" s="36"/>
      <c r="H37" s="36"/>
      <c r="I37" s="36"/>
      <c r="J37" s="36"/>
    </row>
  </sheetData>
  <mergeCells count="31"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  <mergeCell ref="A12:A13"/>
    <mergeCell ref="B12:B13"/>
    <mergeCell ref="C12:C13"/>
    <mergeCell ref="D12:D13"/>
    <mergeCell ref="E12:E13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33299999999999" right="0.70833299999999999" top="0.74791700000000005" bottom="1.0513889999999999" header="0.51180599999999998" footer="0.315278"/>
  <pageSetup scale="69" fitToWidth="0" orientation="landscape"/>
  <headerFooter>
    <oddFooter>&amp;RAgosto 2022</oddFooter>
  </headerFooter>
  <drawing r:id="rId1"/>
  <legacyDrawing r:id="rId2"/>
  <extLst>
    <ext uri="smNativeData">
      <pm:sheetPrefs xmlns:pm="smNativeData" day="174369928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K37"/>
  <sheetViews>
    <sheetView topLeftCell="D4" zoomScale="120" workbookViewId="0">
      <selection activeCell="E6" sqref="E6:H6"/>
    </sheetView>
  </sheetViews>
  <sheetFormatPr baseColWidth="10" defaultColWidth="8.88671875" defaultRowHeight="14.4" x14ac:dyDescent="0.3"/>
  <cols>
    <col min="1" max="1" width="38.44140625" style="1" customWidth="1"/>
    <col min="2" max="2" width="4.6640625" style="1" customWidth="1"/>
    <col min="3" max="3" width="5.44140625" style="1" customWidth="1"/>
    <col min="4" max="4" width="21.88671875" style="1" customWidth="1"/>
    <col min="5" max="5" width="9.5546875" style="1" customWidth="1"/>
    <col min="6" max="12" width="7.44140625" style="1" customWidth="1"/>
    <col min="13" max="1025" width="11.44140625" style="1" customWidth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 t="s">
        <v>48</v>
      </c>
      <c r="C8" s="25"/>
      <c r="D8" s="6" t="s">
        <v>7</v>
      </c>
      <c r="E8" s="5"/>
      <c r="G8" s="4" t="s">
        <v>8</v>
      </c>
      <c r="H8" s="5"/>
      <c r="I8" s="26" t="s">
        <v>9</v>
      </c>
      <c r="J8" s="26"/>
      <c r="K8" s="26"/>
      <c r="L8" s="25"/>
      <c r="M8" s="25"/>
      <c r="N8" s="25"/>
    </row>
    <row r="10" spans="1:14" x14ac:dyDescent="0.3">
      <c r="A10" s="4" t="s">
        <v>11</v>
      </c>
      <c r="B10" s="25" t="str">
        <f>'1'!B10</f>
        <v>MTI. ERICK DE JESUS TELLEZ VERA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8" t="s">
        <v>13</v>
      </c>
      <c r="B12" s="29" t="s">
        <v>14</v>
      </c>
      <c r="C12" s="29" t="s">
        <v>15</v>
      </c>
      <c r="D12" s="27" t="s">
        <v>16</v>
      </c>
      <c r="E12" s="27" t="s">
        <v>17</v>
      </c>
      <c r="F12" s="27" t="s">
        <v>18</v>
      </c>
      <c r="G12" s="27"/>
      <c r="H12" s="27" t="s">
        <v>19</v>
      </c>
      <c r="I12" s="27" t="s">
        <v>20</v>
      </c>
      <c r="J12" s="27" t="s">
        <v>21</v>
      </c>
      <c r="K12" s="27" t="s">
        <v>22</v>
      </c>
      <c r="L12" s="27" t="s">
        <v>23</v>
      </c>
      <c r="M12" s="27" t="s">
        <v>24</v>
      </c>
      <c r="N12" s="30" t="s">
        <v>25</v>
      </c>
    </row>
    <row r="13" spans="1:14" x14ac:dyDescent="0.3">
      <c r="A13" s="28"/>
      <c r="B13" s="29"/>
      <c r="C13" s="29"/>
      <c r="D13" s="27"/>
      <c r="E13" s="27"/>
      <c r="F13" s="9" t="s">
        <v>26</v>
      </c>
      <c r="G13" s="9" t="s">
        <v>27</v>
      </c>
      <c r="H13" s="27"/>
      <c r="I13" s="27"/>
      <c r="J13" s="27"/>
      <c r="K13" s="27"/>
      <c r="L13" s="27"/>
      <c r="M13" s="27"/>
      <c r="N13" s="30"/>
    </row>
    <row r="14" spans="1:14" s="14" customFormat="1" ht="26.4" x14ac:dyDescent="0.25">
      <c r="A14" s="11" t="str">
        <f>'1'!A14</f>
        <v>CALCULO INTEGRAL</v>
      </c>
      <c r="B14" s="11"/>
      <c r="C14" s="11" t="str">
        <f>'1'!C14</f>
        <v>211  A</v>
      </c>
      <c r="D14" s="11" t="str">
        <f>'1'!D14</f>
        <v>IMCT</v>
      </c>
      <c r="E14" s="11">
        <f>'1'!E14</f>
        <v>29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29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26.4" x14ac:dyDescent="0.25">
      <c r="A15" s="11" t="str">
        <f>'1'!A15</f>
        <v>PROBABILIDAD Y ESTADISTICA</v>
      </c>
      <c r="B15" s="11"/>
      <c r="C15" s="11" t="str">
        <f>'1'!C15</f>
        <v>202  A</v>
      </c>
      <c r="D15" s="11" t="str">
        <f>'1'!D15</f>
        <v>IEME</v>
      </c>
      <c r="E15" s="11">
        <f>'1'!E15</f>
        <v>37</v>
      </c>
      <c r="F15" s="11"/>
      <c r="G15" s="11"/>
      <c r="H15" s="12">
        <f t="shared" si="0"/>
        <v>0</v>
      </c>
      <c r="I15" s="11">
        <f t="shared" si="1"/>
        <v>37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26.4" x14ac:dyDescent="0.25">
      <c r="A16" s="11" t="str">
        <f>'1'!A16</f>
        <v>SEGURIDAD INFORMATICA</v>
      </c>
      <c r="B16" s="11"/>
      <c r="C16" s="11" t="str">
        <f>'1'!C16</f>
        <v>810  B</v>
      </c>
      <c r="D16" s="11" t="str">
        <f>'1'!D16</f>
        <v>IINF</v>
      </c>
      <c r="E16" s="11">
        <f>'1'!E16</f>
        <v>16</v>
      </c>
      <c r="F16" s="11"/>
      <c r="G16" s="11"/>
      <c r="H16" s="12">
        <f t="shared" si="0"/>
        <v>0</v>
      </c>
      <c r="I16" s="11">
        <f t="shared" si="1"/>
        <v>16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s="14" customFormat="1" ht="13.2" x14ac:dyDescent="0.25">
      <c r="A17" s="11">
        <f>'1'!A17</f>
        <v>0</v>
      </c>
      <c r="B17" s="11"/>
      <c r="C17" s="11">
        <f>'1'!C17</f>
        <v>0</v>
      </c>
      <c r="D17" s="11">
        <f>'1'!D17</f>
        <v>0</v>
      </c>
      <c r="E17" s="11">
        <f>'1'!E17</f>
        <v>0</v>
      </c>
      <c r="F17" s="11"/>
      <c r="G17" s="11"/>
      <c r="H17" s="12" t="e">
        <f t="shared" si="0"/>
        <v>#DIV/0!</v>
      </c>
      <c r="I17" s="11">
        <f t="shared" si="1"/>
        <v>0</v>
      </c>
      <c r="J17" s="12" t="e">
        <f t="shared" si="2"/>
        <v>#DIV/0!</v>
      </c>
      <c r="K17" s="11"/>
      <c r="L17" s="12" t="e">
        <f t="shared" si="3"/>
        <v>#DIV/0!</v>
      </c>
      <c r="M17" s="11"/>
      <c r="N17" s="13"/>
    </row>
    <row r="18" spans="1:14" s="14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s="14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3">
      <c r="A28" s="15" t="s">
        <v>37</v>
      </c>
      <c r="B28" s="16" t="s">
        <v>38</v>
      </c>
      <c r="C28" s="16" t="s">
        <v>38</v>
      </c>
      <c r="D28" s="16" t="s">
        <v>38</v>
      </c>
      <c r="E28" s="16">
        <f>SUM(E14:E27)</f>
        <v>82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82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3">
      <c r="A30" s="31" t="s">
        <v>39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9"/>
    </row>
    <row r="33" spans="1:10" ht="12" customHeight="1" x14ac:dyDescent="0.3">
      <c r="B33" s="32" t="s">
        <v>40</v>
      </c>
      <c r="C33" s="32"/>
      <c r="D33" s="32"/>
      <c r="G33" s="22" t="s">
        <v>47</v>
      </c>
      <c r="H33" s="22"/>
      <c r="I33" s="22"/>
      <c r="J33" s="22"/>
    </row>
    <row r="34" spans="1:10" ht="62.25" customHeight="1" x14ac:dyDescent="0.3">
      <c r="B34" s="33"/>
      <c r="C34" s="33"/>
      <c r="D34" s="33"/>
      <c r="G34" s="25"/>
      <c r="H34" s="25"/>
      <c r="I34" s="25"/>
      <c r="J34" s="25"/>
    </row>
    <row r="35" spans="1:10" hidden="1" x14ac:dyDescent="0.3">
      <c r="A35" s="34" t="e">
        <f>#REF!</f>
        <v>#REF!</v>
      </c>
      <c r="B35" s="34"/>
      <c r="C35" s="8"/>
      <c r="E35" s="34"/>
      <c r="F35" s="34"/>
      <c r="G35" s="34"/>
      <c r="H35" s="34"/>
    </row>
    <row r="36" spans="1:10" hidden="1" x14ac:dyDescent="0.3"/>
    <row r="37" spans="1:10" ht="45" customHeight="1" x14ac:dyDescent="0.3">
      <c r="B37" s="35" t="str">
        <f>B10</f>
        <v>MTI. ERICK DE JESUS TELLEZ VERA</v>
      </c>
      <c r="C37" s="35"/>
      <c r="D37" s="35"/>
      <c r="E37" s="20"/>
      <c r="F37" s="20"/>
      <c r="G37" s="35"/>
      <c r="H37" s="35"/>
      <c r="I37" s="35"/>
      <c r="J37" s="35"/>
    </row>
  </sheetData>
  <mergeCells count="31"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  <mergeCell ref="A12:A13"/>
    <mergeCell ref="B12:B13"/>
    <mergeCell ref="C12:C13"/>
    <mergeCell ref="D12:D13"/>
    <mergeCell ref="E12:E13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33299999999999" right="0.70833299999999999" top="0.74791700000000005" bottom="1.0513889999999999" header="0.51180599999999998" footer="0.315278"/>
  <pageSetup scale="69" fitToWidth="0" orientation="landscape"/>
  <headerFooter>
    <oddFooter>&amp;RAgosto 2022</oddFooter>
  </headerFooter>
  <drawing r:id="rId1"/>
  <legacyDrawing r:id="rId2"/>
  <extLst>
    <ext uri="smNativeData">
      <pm:sheetPrefs xmlns:pm="smNativeData" day="174369928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>0</cp:revision>
  <cp:lastPrinted>2022-10-07T14:13:17Z</cp:lastPrinted>
  <dcterms:created xsi:type="dcterms:W3CDTF">2021-11-22T08:45:25Z</dcterms:created>
  <dcterms:modified xsi:type="dcterms:W3CDTF">2025-04-05T00:13:16Z</dcterms:modified>
</cp:coreProperties>
</file>