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omments5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2" xWindow="240" yWindow="60" windowWidth="23250" windowHeight="12450" tabRatio="500"/>
  </bookViews>
  <sheets>
    <sheet name="1" sheetId="1" r:id="rId4"/>
    <sheet name="2" sheetId="2" r:id="rId5"/>
    <sheet name="3" sheetId="3" r:id="rId6"/>
    <sheet name="4" sheetId="4" r:id="rId7"/>
    <sheet name="Final" sheetId="5" r:id="rId8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/>
  <extLst>
    <ext uri="smNativeData">
      <pm:revision xmlns:pm="smNativeData" day="1747244205" val="1224" rev="124" revOS="4" revMin="124" revMax="0"/>
      <pm:docPrefs xmlns:pm="smNativeData" id="1747244205" fixedDigits="0" showNotice="1" showFrameBounds="1" autoChart="1" recalcOnPrint="1" recalcOnCopy="1" finalRounding="1" compatTextArt="1" tab="567" useDefinedPrintRange="1" printArea="currentSheet"/>
      <pm:compatibility xmlns:pm="smNativeData" id="1747244205" overlapCells="1"/>
      <pm:defCurrency xmlns:pm="smNativeData" id="1747244205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<sst xmlns="http://schemas.openxmlformats.org/spreadsheetml/2006/main" count="205" uniqueCount="48">
  <si>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</si>
  <si>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</si>
  <si>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</si>
  <si>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</si>
  <si>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</si>
  <si>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</si>
  <si>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</si>
  <si>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</si>
  <si>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</si>
  <si>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</si>
  <si>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FEBRERO - JULIO 2025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</si>
  <si>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</si>
  <si>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</si>
  <si>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</si>
  <si>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</si>
  <si>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</si>
  <si>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</si>
  <si>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</si>
  <si>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</si>
  <si>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</si>
  <si>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</si>
  <si>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</si>
  <si>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</si>
  <si>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</si>
  <si>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</si>
  <si>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</si>
  <si>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</si>
  <si>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</si>
  <si>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INTEGRAL</t>
  </si>
  <si>
    <t>211  A</t>
  </si>
  <si>
    <t>IMCT</t>
  </si>
  <si>
    <t>PROBABILIDAD Y ESTADISTICA</t>
  </si>
  <si>
    <t>202  A</t>
  </si>
  <si>
    <t>IEME</t>
  </si>
  <si>
    <t>SEGURIDAD INFORMATICA</t>
  </si>
  <si>
    <t>810  B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</si>
  <si>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</si>
  <si>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</si>
  <si>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</si>
  <si>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</si>
  <si>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</si>
  <si>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</si>
  <si>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</si>
  <si>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FEBRERO - JUNIO 2025</t>
  </si>
  <si>
    <t>II</t>
  </si>
  <si>
    <t>III</t>
  </si>
  <si>
    <t>JEFA(E) DE CARRERA</t>
  </si>
  <si>
    <t>Final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</si>
</sst>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0.0%"/>
    <numFmt numFmtId="9" formatCode="0%"/>
  </numFmts>
  <fonts count="5">
    <font>
      <name val="Calibri"/>
      <family val="2"/>
      <color rgb="FF000000"/>
      <sz val="11"/>
      <extLst>
        <ext uri="smNativeData">
          <pm:charSpec xmlns:pm="smNativeData" id="174724420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724420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747244205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47244205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000000"/>
      <sz val="9"/>
      <extLst>
        <ext uri="smNativeData">
          <pm:charSpec xmlns:pm="smNativeData" id="1747244205" ulstyle="none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rgb="FFCC99FF"/>
        <bgColor rgb="FFFFFFFF"/>
        <extLst>
          <ext uri="smNativeData">
            <pm:shade xmlns:pm="smNativeData" id="1747244205" type="1" fgLvl="100" fgClr="00CC99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99FF"/>
        <bgColor rgb="FFFFFFFF"/>
        <extLst>
          <ext uri="smNativeData">
            <pm:shade xmlns:pm="smNativeData" id="1747244205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7244205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7244205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7244205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7244205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7244205" type="1" fgLvl="100" fgClr="00CC99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7244205" type="1" fgLvl="100" fgClr="00FFFFFF" bgLvl="100" bgClr="00000000"/>
          </ext>
        </extLst>
      </patternFill>
    </fill>
  </fills>
  <borders count="1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24420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24420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420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4205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420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420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244205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24420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24420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24420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244205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24420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244205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3">
    <xf numFmtId="0" fontId="0" fillId="0" borderId="0" xfId="0"/>
    <xf numFmtId="9" fontId="0" fillId="0" borderId="0" xfId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7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164" fontId="1" fillId="8" borderId="7" xfId="1" applyNumberFormat="1" applyFont="1" applyFill="1" applyBorder="1" applyAlignment="1">
      <alignment horizontal="center" vertical="center"/>
    </xf>
    <xf numFmtId="9" fontId="1" fillId="9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10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47244205" count="1">
        <pm:charStyle name="Normal" fontId="0" Id="1"/>
      </pm:charStyles>
      <pm:colors xmlns:pm="smNativeData" id="1747244205" count="1">
        <pm:color name="Color 24" rgb="CC99FF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19" name="Imagen 3"/>
        <xdr:cNvPicPr>
          <a:extLst>
            <a:ext uri="smNativeData">
              <pm:smNativeData xmlns:pm="smNativeData" val="SMDATA_15_rdQk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 macro="">
      <xdr:nvPicPr>
        <xdr:cNvPr id="18" name="Imagen 1"/>
        <xdr:cNvPicPr>
          <a:extLst>
            <a:ext uri="smNativeData">
              <pm:smNativeData xmlns:pm="smNativeData" val="SMDATA_15_rdQk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19" name="Imagen 3"/>
        <xdr:cNvPicPr>
          <a:extLst>
            <a:ext uri="smNativeData">
              <pm:smNativeData xmlns:pm="smNativeData" val="SMDATA_15_rdQk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 macro="">
      <xdr:nvPicPr>
        <xdr:cNvPr id="18" name="Imagen 1"/>
        <xdr:cNvPicPr>
          <a:extLst>
            <a:ext uri="smNativeData">
              <pm:smNativeData xmlns:pm="smNativeData" val="SMDATA_15_rdQk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17" name="Rectángulo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Rectángulo3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Rectángulo1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Rectángulo6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Rectángulo7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5" name="Rectángulo4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fLocksText="0">
      <xdr:nvSpPr>
        <xdr:cNvPr id="3" name="Rectángulo5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19" name="Imagen 3"/>
        <xdr:cNvPicPr>
          <a:extLst>
            <a:ext uri="smNativeData">
              <pm:smNativeData xmlns:pm="smNativeData" val="SMDATA_15_rdQk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B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 macro="">
      <xdr:nvPicPr>
        <xdr:cNvPr id="18" name="Imagen 1"/>
        <xdr:cNvPicPr>
          <a:extLst>
            <a:ext uri="smNativeData">
              <pm:smNativeData xmlns:pm="smNativeData" val="SMDATA_15_rdQk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QAB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17" name="Rectángulo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4DB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Rectángulo8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Rectángulo3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ggY2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Rectángulo1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Rectángulo10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Rectángulo11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Rectángulo6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ESEh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Rectángulo7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6" name="Rectángulo9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5" name="Rectángulo4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scHS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fLocksText="0">
      <xdr:nvSpPr>
        <xdr:cNvPr id="3" name="Rectángulo5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rdQk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 macro="">
      <xdr:nvPicPr>
        <xdr:cNvPr id="50" name="Imagen 2"/>
        <xdr:cNvPicPr>
          <a:extLst>
            <a:ext uri="smNativeData">
              <pm:smNativeData xmlns:pm="smNativeData" val="SMDATA_15_rdQk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uOw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0890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rdQk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 macro="">
      <xdr:nvPicPr>
        <xdr:cNvPr id="50" name="Imagen 2"/>
        <xdr:cNvPicPr>
          <a:extLst>
            <a:ext uri="smNativeData">
              <pm:smNativeData xmlns:pm="smNativeData" val="SMDATA_15_rdQk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LSUf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/0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IX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rdQk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comments" Target="../comments5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A10" zoomScale="84" workbookViewId="0">
      <selection activeCell="B8" sqref="B8:C8"/>
    </sheetView>
  </sheetViews>
  <sheetFormatPr defaultRowHeight="15.40"/>
  <cols>
    <col min="1" max="1" width="38.437500" customWidth="1" style="2"/>
    <col min="2" max="2" width="4.660714" customWidth="1" style="2"/>
    <col min="3" max="3" width="7.214286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6</v>
      </c>
      <c r="C8" s="6"/>
      <c r="D8" s="7" t="s">
        <v>7</v>
      </c>
      <c r="E8" s="8" t="n">
        <v>3</v>
      </c>
      <c r="G8" s="5" t="s">
        <v>8</v>
      </c>
      <c r="H8" s="8" t="n">
        <v>3</v>
      </c>
      <c r="I8" s="5" t="s">
        <v>9</v>
      </c>
      <c r="J8" s="5"/>
      <c r="K8" s="5"/>
      <c r="L8" s="6" t="s">
        <v>10</v>
      </c>
      <c r="M8" s="6"/>
      <c r="N8" s="6"/>
    </row>
    <row r="10" spans="1:12">
      <c r="A10" s="5" t="s">
        <v>11</v>
      </c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 t="s">
        <v>28</v>
      </c>
      <c r="B14" s="12" t="s">
        <v>25</v>
      </c>
      <c r="C14" s="12" t="s">
        <v>29</v>
      </c>
      <c r="D14" s="12" t="s">
        <v>30</v>
      </c>
      <c r="E14" s="12" t="n">
        <v>29</v>
      </c>
      <c r="F14" s="12" t="n">
        <v>29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0</v>
      </c>
    </row>
    <row r="15" spans="1:14" s="15" customFormat="1" ht="13.45">
      <c r="A15" s="11" t="s">
        <v>31</v>
      </c>
      <c r="B15" s="12" t="s">
        <v>25</v>
      </c>
      <c r="C15" s="12" t="s">
        <v>32</v>
      </c>
      <c r="D15" s="12" t="s">
        <v>33</v>
      </c>
      <c r="E15" s="12" t="n">
        <v>37</v>
      </c>
      <c r="F15" s="12" t="n">
        <v>37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0</v>
      </c>
    </row>
    <row r="16" spans="1:14" s="15" customFormat="1" ht="13.45">
      <c r="A16" s="11" t="s">
        <v>34</v>
      </c>
      <c r="B16" s="12" t="s">
        <v>25</v>
      </c>
      <c r="C16" s="12" t="s">
        <v>35</v>
      </c>
      <c r="D16" s="12" t="s">
        <v>36</v>
      </c>
      <c r="E16" s="12" t="n">
        <v>16</v>
      </c>
      <c r="F16" s="12" t="n">
        <v>16</v>
      </c>
      <c r="G16" s="12"/>
      <c r="H16" s="13"/>
      <c r="I16" s="12" t="n">
        <v>0</v>
      </c>
      <c r="J16" s="13"/>
      <c r="K16" s="12" t="n">
        <v>0</v>
      </c>
      <c r="L16" s="13" t="n">
        <v>0</v>
      </c>
      <c r="M16" s="12" t="n">
        <v>100</v>
      </c>
      <c r="N16" s="14" t="n">
        <v>0</v>
      </c>
    </row>
    <row r="17" spans="1:14" s="15" customFormat="1" ht="13.45">
      <c r="A17" s="11"/>
      <c r="B17" s="12"/>
      <c r="C17" s="12"/>
      <c r="D17" s="12"/>
      <c r="E17" s="12"/>
      <c r="F17" s="12"/>
      <c r="G17" s="12"/>
      <c r="H17" s="13"/>
      <c r="I17" s="12"/>
      <c r="J17" s="13"/>
      <c r="K17" s="12"/>
      <c r="L17" s="13"/>
      <c r="M17" s="12"/>
      <c r="N17" s="14"/>
    </row>
    <row r="18" spans="1:14" s="15" customFormat="1" ht="13.45">
      <c r="A18" s="11"/>
      <c r="B18" s="12"/>
      <c r="C18" s="12"/>
      <c r="D18" s="12"/>
      <c r="E18" s="12"/>
      <c r="F18" s="12"/>
      <c r="G18" s="12"/>
      <c r="H18" s="13"/>
      <c r="I18" s="12"/>
      <c r="J18" s="13"/>
      <c r="K18" s="12"/>
      <c r="L18" s="13"/>
      <c r="M18" s="12"/>
      <c r="N18" s="14"/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82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0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41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7244205" r="35" hidden="1" collapsedDB="0" collapsedOL="0"/>
        </ext>
      </extLst>
    </row>
    <row r="36" spans="1:1" hidden="1">
      <extLst>
        <ext uri="smNativeData">
          <pm:rowDef xmlns:pm="smNativeData" id="1747244205" r="36" hidden="1" collapsedDB="0" collapsedOL="0"/>
        </ext>
      </extLst>
    </row>
    <row r="37" spans="2:10" ht="21" customHeight="1">
      <c r="B37" s="31" t="str">
        <f>B10</f>
        <v>MTI. ERICK DE JESUS TELLEZ VERA</v>
      </c>
      <c r="C37" s="31"/>
      <c r="D37" s="31"/>
      <c r="E37" s="21"/>
      <c r="F37" s="21"/>
      <c r="G37" s="31" t="s">
        <v>42</v>
      </c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7244205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47244205" l="56" r="56" t="56" b="56" borderId="0" fillId="0" vertical="0"/>
        <pm:footer xmlns:pm="smNativeData" id="1747244205" l="56" r="56" t="56" b="56" borderId="0" fillId="0" vertical="2"/>
        <pm:paperBin xmlns:pm="smNativeData" id="1747244205" Id="0" type="0" value="0"/>
        <pm:paperBin xmlns:pm="smNativeData" id="1747244205" Id="1" type="0" value="0"/>
      </ext>
    </extLst>
  </headerFooter>
  <drawing r:id="rId1"/>
  <legacyDrawing r:id="rId3"/>
  <extLst>
    <ext uri="smNativeData">
      <pm:sheetPrefs xmlns:pm="smNativeData" day="17472442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A4" zoomScale="84" workbookViewId="0">
      <selection activeCell="A14" sqref="A14:N16"/>
    </sheetView>
  </sheetViews>
  <sheetFormatPr defaultRowHeight="15.40"/>
  <cols>
    <col min="1" max="1" width="38.437500" customWidth="1" style="2"/>
    <col min="2" max="2" width="4.660714" customWidth="1" style="2"/>
    <col min="3" max="3" width="7.214286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2</v>
      </c>
      <c r="C8" s="6"/>
      <c r="D8" s="7" t="s">
        <v>7</v>
      </c>
      <c r="E8" s="8" t="n">
        <v>3</v>
      </c>
      <c r="G8" s="5" t="s">
        <v>8</v>
      </c>
      <c r="H8" s="8" t="n">
        <v>3</v>
      </c>
      <c r="I8" s="5" t="s">
        <v>9</v>
      </c>
      <c r="J8" s="5"/>
      <c r="K8" s="5"/>
      <c r="L8" s="6" t="s">
        <v>43</v>
      </c>
      <c r="M8" s="6"/>
      <c r="N8" s="6"/>
    </row>
    <row r="10" spans="1:12">
      <c r="A10" s="5" t="s">
        <v>11</v>
      </c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 t="s">
        <v>28</v>
      </c>
      <c r="B14" s="12" t="s">
        <v>44</v>
      </c>
      <c r="C14" s="12" t="s">
        <v>29</v>
      </c>
      <c r="D14" s="12" t="s">
        <v>30</v>
      </c>
      <c r="E14" s="12" t="n">
        <v>29</v>
      </c>
      <c r="F14" s="12" t="n">
        <v>29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0</v>
      </c>
    </row>
    <row r="15" spans="1:14" s="15" customFormat="1" ht="13.45">
      <c r="A15" s="11" t="s">
        <v>31</v>
      </c>
      <c r="B15" s="12" t="s">
        <v>44</v>
      </c>
      <c r="C15" s="12" t="s">
        <v>32</v>
      </c>
      <c r="D15" s="12" t="s">
        <v>33</v>
      </c>
      <c r="E15" s="12" t="n">
        <v>37</v>
      </c>
      <c r="F15" s="12" t="n">
        <v>37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0</v>
      </c>
    </row>
    <row r="16" spans="1:14" s="15" customFormat="1" ht="13.45">
      <c r="A16" s="11" t="s">
        <v>34</v>
      </c>
      <c r="B16" s="12" t="s">
        <v>44</v>
      </c>
      <c r="C16" s="12" t="s">
        <v>35</v>
      </c>
      <c r="D16" s="12" t="s">
        <v>36</v>
      </c>
      <c r="E16" s="12" t="n">
        <v>16</v>
      </c>
      <c r="F16" s="12" t="n">
        <v>16</v>
      </c>
      <c r="G16" s="12"/>
      <c r="H16" s="13"/>
      <c r="I16" s="12" t="n">
        <v>0</v>
      </c>
      <c r="J16" s="13"/>
      <c r="K16" s="12" t="n">
        <v>0</v>
      </c>
      <c r="L16" s="13" t="n">
        <v>0</v>
      </c>
      <c r="M16" s="12" t="n">
        <v>100</v>
      </c>
      <c r="N16" s="14" t="n">
        <v>0</v>
      </c>
    </row>
    <row r="17" spans="1:14" s="15" customFormat="1" ht="13.45">
      <c r="A17" s="11"/>
      <c r="B17" s="12"/>
      <c r="C17" s="12"/>
      <c r="D17" s="12"/>
      <c r="E17" s="12"/>
      <c r="F17" s="12"/>
      <c r="G17" s="12"/>
      <c r="H17" s="13"/>
      <c r="I17" s="12"/>
      <c r="J17" s="13"/>
      <c r="K17" s="12"/>
      <c r="L17" s="13"/>
      <c r="M17" s="12"/>
      <c r="N17" s="14"/>
    </row>
    <row r="18" spans="1:14" s="15" customFormat="1" ht="13.45">
      <c r="A18" s="11"/>
      <c r="B18" s="12"/>
      <c r="C18" s="12"/>
      <c r="D18" s="12"/>
      <c r="E18" s="12"/>
      <c r="F18" s="12"/>
      <c r="G18" s="12"/>
      <c r="H18" s="13"/>
      <c r="I18" s="12"/>
      <c r="J18" s="13"/>
      <c r="K18" s="12"/>
      <c r="L18" s="13"/>
      <c r="M18" s="12"/>
      <c r="N18" s="14"/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82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0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41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7244205" r="35" hidden="1" collapsedDB="0" collapsedOL="0"/>
        </ext>
      </extLst>
    </row>
    <row r="36" spans="1:1" hidden="1">
      <extLst>
        <ext uri="smNativeData">
          <pm:rowDef xmlns:pm="smNativeData" id="1747244205" r="36" hidden="1" collapsedDB="0" collapsedOL="0"/>
        </ext>
      </extLst>
    </row>
    <row r="37" spans="2:10" ht="21" customHeight="1">
      <c r="B37" s="31" t="str">
        <f>B10</f>
        <v>MTI. ERICK DE JESUS TELLEZ VERA</v>
      </c>
      <c r="C37" s="31"/>
      <c r="D37" s="31"/>
      <c r="E37" s="21"/>
      <c r="F37" s="21"/>
      <c r="G37" s="31" t="s">
        <v>42</v>
      </c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7244205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47244205" l="56" r="56" t="56" b="56" borderId="0" fillId="0" vertical="0"/>
        <pm:footer xmlns:pm="smNativeData" id="1747244205" l="56" r="56" t="56" b="56" borderId="0" fillId="0" vertical="2"/>
        <pm:paperBin xmlns:pm="smNativeData" id="1747244205" Id="0" type="0" value="0"/>
        <pm:paperBin xmlns:pm="smNativeData" id="1747244205" Id="1" type="0" value="0"/>
      </ext>
    </extLst>
  </headerFooter>
  <drawing r:id="rId1"/>
  <legacyDrawing r:id="rId3"/>
  <extLst>
    <ext uri="smNativeData">
      <pm:sheetPrefs xmlns:pm="smNativeData" day="17472442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tabSelected="1" view="normal" zoomScale="84" workbookViewId="0">
      <selection activeCell="D20" sqref="D20"/>
    </sheetView>
  </sheetViews>
  <sheetFormatPr defaultRowHeight="15.40"/>
  <cols>
    <col min="1" max="1" width="38.437500" customWidth="1" style="2"/>
    <col min="2" max="2" width="4.660714" customWidth="1" style="2"/>
    <col min="3" max="3" width="7.214286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3</v>
      </c>
      <c r="C8" s="6"/>
      <c r="D8" s="7" t="s">
        <v>7</v>
      </c>
      <c r="E8" s="8" t="n">
        <v>3</v>
      </c>
      <c r="G8" s="5" t="s">
        <v>8</v>
      </c>
      <c r="H8" s="8" t="n">
        <v>3</v>
      </c>
      <c r="I8" s="5" t="s">
        <v>9</v>
      </c>
      <c r="J8" s="5"/>
      <c r="K8" s="5"/>
      <c r="L8" s="6" t="s">
        <v>43</v>
      </c>
      <c r="M8" s="6"/>
      <c r="N8" s="6"/>
    </row>
    <row r="10" spans="1:12">
      <c r="A10" s="5" t="s">
        <v>11</v>
      </c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 t="s">
        <v>28</v>
      </c>
      <c r="B14" s="12" t="s">
        <v>45</v>
      </c>
      <c r="C14" s="12" t="s">
        <v>29</v>
      </c>
      <c r="D14" s="12" t="s">
        <v>30</v>
      </c>
      <c r="E14" s="12" t="n">
        <v>29</v>
      </c>
      <c r="F14" s="12" t="n">
        <v>29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0</v>
      </c>
    </row>
    <row r="15" spans="1:14" s="15" customFormat="1" ht="13.45">
      <c r="A15" s="11" t="s">
        <v>31</v>
      </c>
      <c r="B15" s="12" t="s">
        <v>45</v>
      </c>
      <c r="C15" s="12" t="s">
        <v>32</v>
      </c>
      <c r="D15" s="12" t="s">
        <v>33</v>
      </c>
      <c r="E15" s="12" t="n">
        <v>37</v>
      </c>
      <c r="F15" s="12" t="n">
        <v>37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0</v>
      </c>
    </row>
    <row r="16" spans="1:14" s="15" customFormat="1" ht="13.45">
      <c r="A16" s="11" t="s">
        <v>34</v>
      </c>
      <c r="B16" s="12" t="s">
        <v>45</v>
      </c>
      <c r="C16" s="12" t="s">
        <v>35</v>
      </c>
      <c r="D16" s="12" t="s">
        <v>36</v>
      </c>
      <c r="E16" s="12" t="n">
        <v>16</v>
      </c>
      <c r="F16" s="12" t="n">
        <v>16</v>
      </c>
      <c r="G16" s="12"/>
      <c r="H16" s="13"/>
      <c r="I16" s="12" t="n">
        <v>0</v>
      </c>
      <c r="J16" s="13"/>
      <c r="K16" s="12" t="n">
        <v>0</v>
      </c>
      <c r="L16" s="13" t="n">
        <v>0</v>
      </c>
      <c r="M16" s="12" t="n">
        <v>100</v>
      </c>
      <c r="N16" s="14" t="n">
        <v>0</v>
      </c>
    </row>
    <row r="17" spans="1:14" s="15" customFormat="1" ht="13.45">
      <c r="A17" s="11"/>
      <c r="B17" s="12"/>
      <c r="C17" s="12"/>
      <c r="D17" s="12"/>
      <c r="E17" s="12"/>
      <c r="F17" s="12"/>
      <c r="G17" s="12"/>
      <c r="H17" s="13"/>
      <c r="I17" s="12"/>
      <c r="J17" s="13"/>
      <c r="K17" s="12"/>
      <c r="L17" s="13"/>
      <c r="M17" s="12"/>
      <c r="N17" s="14"/>
    </row>
    <row r="18" spans="1:14" s="15" customFormat="1" ht="13.45">
      <c r="A18" s="11"/>
      <c r="B18" s="12"/>
      <c r="C18" s="12"/>
      <c r="D18" s="12"/>
      <c r="E18" s="12"/>
      <c r="F18" s="12"/>
      <c r="G18" s="12"/>
      <c r="H18" s="13"/>
      <c r="I18" s="12"/>
      <c r="J18" s="13"/>
      <c r="K18" s="12"/>
      <c r="L18" s="13"/>
      <c r="M18" s="12"/>
      <c r="N18" s="14"/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82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0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41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7244205" r="35" hidden="1" collapsedDB="0" collapsedOL="0"/>
        </ext>
      </extLst>
    </row>
    <row r="36" spans="1:1" hidden="1">
      <extLst>
        <ext uri="smNativeData">
          <pm:rowDef xmlns:pm="smNativeData" id="1747244205" r="36" hidden="1" collapsedDB="0" collapsedOL="0"/>
        </ext>
      </extLst>
    </row>
    <row r="37" spans="2:10" ht="21" customHeight="1">
      <c r="B37" s="31" t="str">
        <f>B10</f>
        <v>MTI. ERICK DE JESUS TELLEZ VERA</v>
      </c>
      <c r="C37" s="31"/>
      <c r="D37" s="31"/>
      <c r="E37" s="21"/>
      <c r="F37" s="21"/>
      <c r="G37" s="31" t="s">
        <v>42</v>
      </c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7244205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47244205" l="56" r="56" t="56" b="56" borderId="0" fillId="0" vertical="0"/>
        <pm:footer xmlns:pm="smNativeData" id="1747244205" l="56" r="56" t="56" b="56" borderId="0" fillId="0" vertical="2"/>
        <pm:paperBin xmlns:pm="smNativeData" id="1747244205" Id="0" type="0" value="0"/>
        <pm:paperBin xmlns:pm="smNativeData" id="1747244205" Id="1" type="0" value="0"/>
      </ext>
    </extLst>
  </headerFooter>
  <drawing r:id="rId1"/>
  <legacyDrawing r:id="rId3"/>
  <extLst>
    <ext uri="smNativeData">
      <pm:sheetPrefs xmlns:pm="smNativeData" day="17472442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A3" zoomScale="73" workbookViewId="0">
      <selection activeCell="D19" sqref="D19"/>
    </sheetView>
  </sheetViews>
  <sheetFormatPr defaultRowHeight="15.40"/>
  <cols>
    <col min="1" max="1" width="38.437500" customWidth="1" style="2"/>
    <col min="2" max="2" width="4.660714" customWidth="1" style="2"/>
    <col min="3" max="3" width="6.553571" customWidth="1" style="2"/>
    <col min="4" max="4" width="21.883929" customWidth="1" style="2"/>
    <col min="5" max="5" width="9.553571" customWidth="1" style="2"/>
    <col min="6" max="7" width="7.437500" customWidth="1" style="2"/>
    <col min="8" max="8" width="8.553571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1</v>
      </c>
      <c r="C8" s="6"/>
      <c r="D8" s="7" t="s">
        <v>7</v>
      </c>
      <c r="E8" s="6"/>
      <c r="G8" s="5" t="s">
        <v>8</v>
      </c>
      <c r="H8" s="6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2"/>
      <c r="B14" s="12"/>
      <c r="C14" s="12"/>
      <c r="D14" s="12"/>
      <c r="E14" s="12"/>
      <c r="F14" s="12"/>
      <c r="G14" s="12"/>
      <c r="H14" s="13"/>
      <c r="I14" s="12" t="n">
        <v>0</v>
      </c>
      <c r="J14" s="13"/>
      <c r="K14" s="12" t="n">
        <v>0</v>
      </c>
      <c r="L14" s="13" t="e">
        <f>K14/E14</f>
        <v>#DIV/0!</v>
      </c>
      <c r="M14" s="12" t="n">
        <v>100</v>
      </c>
      <c r="N14" s="14" t="n">
        <v>1</v>
      </c>
    </row>
    <row r="15" spans="1:14" s="15" customFormat="1" ht="13.45">
      <c r="A15" s="12"/>
      <c r="B15" s="12"/>
      <c r="C15" s="12"/>
      <c r="D15" s="12"/>
      <c r="E15" s="12"/>
      <c r="F15" s="12"/>
      <c r="G15" s="12"/>
      <c r="H15" s="13"/>
      <c r="I15" s="12" t="n">
        <v>0</v>
      </c>
      <c r="J15" s="13"/>
      <c r="K15" s="12" t="n">
        <v>0</v>
      </c>
      <c r="L15" s="13" t="e">
        <f>K15/E15</f>
        <v>#DIV/0!</v>
      </c>
      <c r="M15" s="12" t="n">
        <v>100</v>
      </c>
      <c r="N15" s="14" t="n">
        <v>1</v>
      </c>
    </row>
    <row r="16" spans="1:14" s="15" customFormat="1" ht="13.45">
      <c r="A16" s="12"/>
      <c r="B16" s="12"/>
      <c r="C16" s="12"/>
      <c r="D16" s="12"/>
      <c r="E16" s="12"/>
      <c r="F16" s="12"/>
      <c r="G16" s="12"/>
      <c r="H16" s="13"/>
      <c r="I16" s="12" t="n">
        <v>0</v>
      </c>
      <c r="J16" s="13"/>
      <c r="K16" s="12"/>
      <c r="L16" s="13"/>
      <c r="M16" s="12"/>
      <c r="N16" s="14"/>
    </row>
    <row r="17" spans="1:14" s="15" customFormat="1" ht="13.45">
      <c r="A17" s="12"/>
      <c r="B17" s="12"/>
      <c r="C17" s="12"/>
      <c r="D17" s="12"/>
      <c r="E17" s="12"/>
      <c r="F17" s="12"/>
      <c r="G17" s="12"/>
      <c r="H17" s="13"/>
      <c r="I17" s="12" t="n">
        <v>0</v>
      </c>
      <c r="J17" s="13"/>
      <c r="K17" s="12"/>
      <c r="L17" s="13"/>
      <c r="M17" s="12"/>
      <c r="N17" s="14"/>
    </row>
    <row r="18" spans="1:14" s="15" customFormat="1" ht="13.45">
      <c r="A18" s="12"/>
      <c r="B18" s="12"/>
      <c r="C18" s="12"/>
      <c r="D18" s="12"/>
      <c r="E18" s="12"/>
      <c r="F18" s="12"/>
      <c r="G18" s="12"/>
      <c r="H18" s="13"/>
      <c r="I18" s="12" t="n">
        <v>0</v>
      </c>
      <c r="J18" s="13"/>
      <c r="K18" s="12"/>
      <c r="L18" s="13"/>
      <c r="M18" s="12"/>
      <c r="N18" s="14"/>
    </row>
    <row r="19" spans="1:14" s="15" customFormat="1" ht="13.45">
      <c r="A19" s="12"/>
      <c r="B19" s="12"/>
      <c r="C19" s="12"/>
      <c r="D19" s="12"/>
      <c r="E19" s="12"/>
      <c r="F19" s="12"/>
      <c r="G19" s="12"/>
      <c r="H19" s="13"/>
      <c r="I19" s="12" t="n">
        <v>0</v>
      </c>
      <c r="J19" s="13"/>
      <c r="K19" s="12"/>
      <c r="L19" s="13"/>
      <c r="M19" s="12"/>
      <c r="N19" s="14"/>
    </row>
    <row r="20" spans="1:14" s="15" customFormat="1" ht="13.45">
      <c r="A20" s="12"/>
      <c r="B20" s="12"/>
      <c r="C20" s="12"/>
      <c r="D20" s="12"/>
      <c r="E20" s="12"/>
      <c r="F20" s="12"/>
      <c r="G20" s="12"/>
      <c r="H20" s="13"/>
      <c r="I20" s="12" t="n">
        <v>0</v>
      </c>
      <c r="J20" s="13"/>
      <c r="K20" s="12"/>
      <c r="L20" s="13"/>
      <c r="M20" s="12"/>
      <c r="N20" s="14"/>
    </row>
    <row r="21" spans="1:14" s="15" customFormat="1" ht="13.45">
      <c r="A21" s="12"/>
      <c r="B21" s="12"/>
      <c r="C21" s="12"/>
      <c r="D21" s="12"/>
      <c r="E21" s="12"/>
      <c r="F21" s="12"/>
      <c r="G21" s="12"/>
      <c r="H21" s="13"/>
      <c r="I21" s="12" t="n">
        <v>0</v>
      </c>
      <c r="J21" s="13"/>
      <c r="K21" s="12"/>
      <c r="L21" s="13"/>
      <c r="M21" s="12"/>
      <c r="N21" s="14"/>
    </row>
    <row r="22" spans="1:14" s="15" customFormat="1" ht="13.45">
      <c r="A22" s="12"/>
      <c r="B22" s="12"/>
      <c r="C22" s="12"/>
      <c r="D22" s="12"/>
      <c r="E22" s="12"/>
      <c r="F22" s="12"/>
      <c r="G22" s="12"/>
      <c r="H22" s="13"/>
      <c r="I22" s="12" t="n">
        <v>0</v>
      </c>
      <c r="J22" s="13"/>
      <c r="K22" s="12"/>
      <c r="L22" s="13"/>
      <c r="M22" s="12"/>
      <c r="N22" s="14"/>
    </row>
    <row r="23" spans="1:14" s="15" customFormat="1" ht="13.45">
      <c r="A23" s="12"/>
      <c r="B23" s="12"/>
      <c r="C23" s="12"/>
      <c r="D23" s="12"/>
      <c r="E23" s="12"/>
      <c r="F23" s="12"/>
      <c r="G23" s="12"/>
      <c r="H23" s="13"/>
      <c r="I23" s="12" t="n">
        <v>0</v>
      </c>
      <c r="J23" s="13"/>
      <c r="K23" s="12"/>
      <c r="L23" s="13"/>
      <c r="M23" s="12"/>
      <c r="N23" s="14"/>
    </row>
    <row r="24" spans="1:14" s="15" customFormat="1" ht="13.45">
      <c r="A24" s="12"/>
      <c r="B24" s="12"/>
      <c r="C24" s="12"/>
      <c r="D24" s="12"/>
      <c r="E24" s="12"/>
      <c r="F24" s="12"/>
      <c r="G24" s="12"/>
      <c r="H24" s="13"/>
      <c r="I24" s="12" t="n">
        <v>0</v>
      </c>
      <c r="J24" s="13"/>
      <c r="K24" s="12"/>
      <c r="L24" s="13"/>
      <c r="M24" s="12"/>
      <c r="N24" s="14"/>
    </row>
    <row r="25" spans="1:14" s="15" customFormat="1" ht="13.45">
      <c r="A25" s="12"/>
      <c r="B25" s="12"/>
      <c r="C25" s="12"/>
      <c r="D25" s="12"/>
      <c r="E25" s="12"/>
      <c r="F25" s="12"/>
      <c r="G25" s="12"/>
      <c r="H25" s="13"/>
      <c r="I25" s="12" t="n">
        <v>0</v>
      </c>
      <c r="J25" s="13"/>
      <c r="K25" s="12"/>
      <c r="L25" s="13"/>
      <c r="M25" s="12"/>
      <c r="N25" s="14"/>
    </row>
    <row r="26" spans="1:14" s="15" customFormat="1" ht="13.45">
      <c r="A26" s="12"/>
      <c r="B26" s="12"/>
      <c r="C26" s="12"/>
      <c r="D26" s="12"/>
      <c r="E26" s="12"/>
      <c r="F26" s="12"/>
      <c r="G26" s="12"/>
      <c r="H26" s="13"/>
      <c r="I26" s="12" t="n">
        <v>0</v>
      </c>
      <c r="J26" s="13"/>
      <c r="K26" s="12"/>
      <c r="L26" s="13"/>
      <c r="M26" s="12"/>
      <c r="N26" s="14"/>
    </row>
    <row r="27" spans="1:14" s="15" customFormat="1" ht="16.50" customHeight="1">
      <c r="A27" s="12"/>
      <c r="B27" s="12"/>
      <c r="C27" s="12"/>
      <c r="D27" s="12"/>
      <c r="E27" s="12"/>
      <c r="F27" s="12"/>
      <c r="G27" s="12"/>
      <c r="H27" s="13"/>
      <c r="I27" s="12" t="n">
        <v>0</v>
      </c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>
        <f>AVERAGE(M14:M27)</f>
        <v>100</v>
      </c>
      <c r="N28" s="19">
        <f>AVERAGE(N14:N27)</f>
        <v>1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46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7244205" r="35" hidden="1" collapsedDB="0" collapsedOL="0"/>
        </ext>
      </extLst>
    </row>
    <row r="36" spans="1:1" hidden="1">
      <extLst>
        <ext uri="smNativeData">
          <pm:rowDef xmlns:pm="smNativeData" id="1747244205" r="36" hidden="1" collapsedDB="0" collapsedOL="0"/>
        </ext>
      </extLst>
    </row>
    <row r="37" spans="2:10" ht="45" customHeight="1">
      <c r="B37" s="32" t="str">
        <f>B10</f>
        <v>MTI. ERICK DE JESUS TELLEZ VERA</v>
      </c>
      <c r="C37" s="32"/>
      <c r="D37" s="32"/>
      <c r="E37" s="21"/>
      <c r="F37" s="21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724420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47244205" l="56" r="56" t="56" b="56" borderId="0" fillId="0" vertical="0"/>
        <pm:footer xmlns:pm="smNativeData" id="1747244205" l="56" r="56" t="56" b="56" borderId="0" fillId="0" vertical="2"/>
        <pm:paperBin xmlns:pm="smNativeData" id="1747244205" Id="0" type="0" value="0"/>
        <pm:paperBin xmlns:pm="smNativeData" id="1747244205" Id="1" type="0" value="0"/>
      </ext>
    </extLst>
  </headerFooter>
  <drawing r:id="rId1"/>
  <legacyDrawing r:id="rId3"/>
  <extLst>
    <ext uri="smNativeData">
      <pm:sheetPrefs xmlns:pm="smNativeData" day="17472442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D4" zoomScale="120" workbookViewId="0">
      <selection activeCell="E6" sqref="E6:H6"/>
    </sheetView>
  </sheetViews>
  <sheetFormatPr defaultRowHeight="15.40"/>
  <cols>
    <col min="1" max="1" width="38.437500" customWidth="1" style="2"/>
    <col min="2" max="2" width="4.660714" customWidth="1" style="2"/>
    <col min="3" max="3" width="5.437500" customWidth="1" style="2"/>
    <col min="4" max="4" width="21.883929" customWidth="1" style="2"/>
    <col min="5" max="5" width="9.553571" customWidth="1" style="2"/>
    <col min="6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47</v>
      </c>
      <c r="C8" s="6"/>
      <c r="D8" s="7" t="s">
        <v>7</v>
      </c>
      <c r="E8" s="6"/>
      <c r="G8" s="5" t="s">
        <v>8</v>
      </c>
      <c r="H8" s="6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2" t="str">
        <f>'1'!A14</f>
        <v>CALCULO INTEGRAL</v>
      </c>
      <c r="B14" s="12"/>
      <c r="C14" s="12" t="str">
        <f>'1'!C14</f>
        <v>211  A</v>
      </c>
      <c r="D14" s="12" t="str">
        <f>'1'!D14</f>
        <v>IMCT</v>
      </c>
      <c r="E14" s="12">
        <f>'1'!E14</f>
        <v>29</v>
      </c>
      <c r="F14" s="12"/>
      <c r="G14" s="12"/>
      <c r="H14" s="13">
        <f>F14/E14</f>
        <v>0</v>
      </c>
      <c r="I14" s="12">
        <f>(E14-SUM(F14:G14))-K14</f>
        <v>29</v>
      </c>
      <c r="J14" s="13">
        <f>I14/E14</f>
        <v>1</v>
      </c>
      <c r="K14" s="12"/>
      <c r="L14" s="13">
        <f>K14/E14</f>
        <v>0</v>
      </c>
      <c r="M14" s="12"/>
      <c r="N14" s="14"/>
    </row>
    <row r="15" spans="1:14" s="15" customFormat="1" ht="13.45">
      <c r="A15" s="12" t="str">
        <f>'1'!A15</f>
        <v>PROBABILIDAD Y ESTADISTICA</v>
      </c>
      <c r="B15" s="12"/>
      <c r="C15" s="12" t="str">
        <f>'1'!C15</f>
        <v>202  A</v>
      </c>
      <c r="D15" s="12" t="str">
        <f>'1'!D15</f>
        <v>IEME</v>
      </c>
      <c r="E15" s="12">
        <f>'1'!E15</f>
        <v>37</v>
      </c>
      <c r="F15" s="12"/>
      <c r="G15" s="12"/>
      <c r="H15" s="13">
        <f>F15/E15</f>
        <v>0</v>
      </c>
      <c r="I15" s="12">
        <f>(E15-SUM(F15:G15))-K15</f>
        <v>37</v>
      </c>
      <c r="J15" s="13">
        <f>I15/E15</f>
        <v>1</v>
      </c>
      <c r="K15" s="12"/>
      <c r="L15" s="13">
        <f>K15/E15</f>
        <v>0</v>
      </c>
      <c r="M15" s="12"/>
      <c r="N15" s="14"/>
    </row>
    <row r="16" spans="1:14" s="15" customFormat="1" ht="13.45">
      <c r="A16" s="12" t="str">
        <f>'1'!A16</f>
        <v>SEGURIDAD INFORMATICA</v>
      </c>
      <c r="B16" s="12"/>
      <c r="C16" s="12" t="str">
        <f>'1'!C16</f>
        <v>810  B</v>
      </c>
      <c r="D16" s="12" t="str">
        <f>'1'!D16</f>
        <v>IINF</v>
      </c>
      <c r="E16" s="12">
        <f>'1'!E16</f>
        <v>16</v>
      </c>
      <c r="F16" s="12"/>
      <c r="G16" s="12"/>
      <c r="H16" s="13">
        <f>F16/E16</f>
        <v>0</v>
      </c>
      <c r="I16" s="12">
        <f>(E16-SUM(F16:G16))-K16</f>
        <v>16</v>
      </c>
      <c r="J16" s="13">
        <f>I16/E16</f>
        <v>1</v>
      </c>
      <c r="K16" s="12"/>
      <c r="L16" s="13">
        <f>K16/E16</f>
        <v>0</v>
      </c>
      <c r="M16" s="12"/>
      <c r="N16" s="14"/>
    </row>
    <row r="17" spans="1:14" s="15" customFormat="1" ht="13.45">
      <c r="A17" s="12">
        <f>'1'!A17</f>
        <v>0</v>
      </c>
      <c r="B17" s="12"/>
      <c r="C17" s="12">
        <f>'1'!C17</f>
        <v>0</v>
      </c>
      <c r="D17" s="12">
        <f>'1'!D17</f>
        <v>0</v>
      </c>
      <c r="E17" s="12">
        <f>'1'!E17</f>
        <v>0</v>
      </c>
      <c r="F17" s="12"/>
      <c r="G17" s="12"/>
      <c r="H17" s="13" t="e">
        <f>F17/E17</f>
        <v>#DIV/0!</v>
      </c>
      <c r="I17" s="12">
        <f>(E17-SUM(F17:G17))-K17</f>
        <v>0</v>
      </c>
      <c r="J17" s="13" t="e">
        <f>I17/E17</f>
        <v>#DIV/0!</v>
      </c>
      <c r="K17" s="12"/>
      <c r="L17" s="13" t="e">
        <f>K17/E17</f>
        <v>#DIV/0!</v>
      </c>
      <c r="M17" s="12"/>
      <c r="N17" s="14"/>
    </row>
    <row r="18" spans="1:14" s="15" customFormat="1" ht="13.45">
      <c r="A18" s="12">
        <f>'1'!A18</f>
        <v>0</v>
      </c>
      <c r="B18" s="12"/>
      <c r="C18" s="12">
        <f>'1'!C18</f>
        <v>0</v>
      </c>
      <c r="D18" s="12">
        <f>'1'!D18</f>
        <v>0</v>
      </c>
      <c r="E18" s="12">
        <f>'1'!E18</f>
        <v>0</v>
      </c>
      <c r="F18" s="12"/>
      <c r="G18" s="12"/>
      <c r="H18" s="13" t="e">
        <f>F18/E18</f>
        <v>#DIV/0!</v>
      </c>
      <c r="I18" s="12">
        <f>(E18-SUM(F18:G18))-K18</f>
        <v>0</v>
      </c>
      <c r="J18" s="13" t="e">
        <f>I18/E18</f>
        <v>#DIV/0!</v>
      </c>
      <c r="K18" s="12"/>
      <c r="L18" s="13" t="e">
        <f>K18/E18</f>
        <v>#DIV/0!</v>
      </c>
      <c r="M18" s="12"/>
      <c r="N18" s="14"/>
    </row>
    <row r="19" spans="1:14" s="15" customFormat="1" ht="13.45">
      <c r="A19" s="12">
        <f>'1'!A19</f>
        <v>0</v>
      </c>
      <c r="B19" s="12"/>
      <c r="C19" s="12">
        <f>'1'!C19</f>
        <v>0</v>
      </c>
      <c r="D19" s="12">
        <f>'1'!D19</f>
        <v>0</v>
      </c>
      <c r="E19" s="12">
        <f>'1'!E19</f>
        <v>0</v>
      </c>
      <c r="F19" s="12"/>
      <c r="G19" s="12"/>
      <c r="H19" s="13" t="e">
        <f>F19/E19</f>
        <v>#DIV/0!</v>
      </c>
      <c r="I19" s="12">
        <f>(E19-SUM(F19:G19))-K19</f>
        <v>0</v>
      </c>
      <c r="J19" s="13" t="e">
        <f>I19/E19</f>
        <v>#DIV/0!</v>
      </c>
      <c r="K19" s="12"/>
      <c r="L19" s="13" t="e">
        <f>K19/E19</f>
        <v>#DIV/0!</v>
      </c>
      <c r="M19" s="12"/>
      <c r="N19" s="14"/>
    </row>
    <row r="20" spans="1:14" s="15" customFormat="1" ht="13.45">
      <c r="A20" s="12">
        <f>'1'!A20</f>
        <v>0</v>
      </c>
      <c r="B20" s="12"/>
      <c r="C20" s="12">
        <f>'1'!C20</f>
        <v>0</v>
      </c>
      <c r="D20" s="12">
        <f>'1'!D20</f>
        <v>0</v>
      </c>
      <c r="E20" s="12">
        <f>'1'!E20</f>
        <v>0</v>
      </c>
      <c r="F20" s="12"/>
      <c r="G20" s="12"/>
      <c r="H20" s="13" t="e">
        <f>F20/E20</f>
        <v>#DIV/0!</v>
      </c>
      <c r="I20" s="12">
        <f>(E20-SUM(F20:G20))-K20</f>
        <v>0</v>
      </c>
      <c r="J20" s="13" t="e">
        <f>I20/E20</f>
        <v>#DIV/0!</v>
      </c>
      <c r="K20" s="12"/>
      <c r="L20" s="13" t="e">
        <f>K20/E20</f>
        <v>#DIV/0!</v>
      </c>
      <c r="M20" s="12"/>
      <c r="N20" s="14"/>
    </row>
    <row r="21" spans="1:14" s="15" customFormat="1" ht="13.45">
      <c r="A21" s="12">
        <f>'1'!A21</f>
        <v>0</v>
      </c>
      <c r="B21" s="12"/>
      <c r="C21" s="12">
        <f>'1'!C21</f>
        <v>0</v>
      </c>
      <c r="D21" s="12">
        <f>'1'!D21</f>
        <v>0</v>
      </c>
      <c r="E21" s="12">
        <f>'1'!E21</f>
        <v>0</v>
      </c>
      <c r="F21" s="12"/>
      <c r="G21" s="12"/>
      <c r="H21" s="13" t="e">
        <f>F21/E21</f>
        <v>#DIV/0!</v>
      </c>
      <c r="I21" s="12">
        <f>(E21-SUM(F21:G21))-K21</f>
        <v>0</v>
      </c>
      <c r="J21" s="13" t="e">
        <f>I21/E21</f>
        <v>#DIV/0!</v>
      </c>
      <c r="K21" s="12"/>
      <c r="L21" s="13" t="e">
        <f>K21/E21</f>
        <v>#DIV/0!</v>
      </c>
      <c r="M21" s="12"/>
      <c r="N21" s="14"/>
    </row>
    <row r="22" spans="1:14" s="15" customFormat="1" ht="13.45">
      <c r="A22" s="12">
        <f>'1'!A22</f>
        <v>0</v>
      </c>
      <c r="B22" s="12"/>
      <c r="C22" s="12">
        <f>'1'!C22</f>
        <v>0</v>
      </c>
      <c r="D22" s="12">
        <f>'1'!D22</f>
        <v>0</v>
      </c>
      <c r="E22" s="12">
        <f>'1'!E22</f>
        <v>0</v>
      </c>
      <c r="F22" s="12"/>
      <c r="G22" s="12"/>
      <c r="H22" s="13" t="e">
        <f>F22/E22</f>
        <v>#DIV/0!</v>
      </c>
      <c r="I22" s="12">
        <f>(E22-SUM(F22:G22))-K22</f>
        <v>0</v>
      </c>
      <c r="J22" s="13" t="e">
        <f>I22/E22</f>
        <v>#DIV/0!</v>
      </c>
      <c r="K22" s="12"/>
      <c r="L22" s="13" t="e">
        <f>K22/E22</f>
        <v>#DIV/0!</v>
      </c>
      <c r="M22" s="12"/>
      <c r="N22" s="14"/>
    </row>
    <row r="23" spans="1:14" s="15" customFormat="1" ht="13.45">
      <c r="A23" s="12">
        <f>'1'!A23</f>
        <v>0</v>
      </c>
      <c r="B23" s="12"/>
      <c r="C23" s="12">
        <f>'1'!C23</f>
        <v>0</v>
      </c>
      <c r="D23" s="12">
        <f>'1'!D23</f>
        <v>0</v>
      </c>
      <c r="E23" s="12">
        <f>'1'!E23</f>
        <v>0</v>
      </c>
      <c r="F23" s="12"/>
      <c r="G23" s="12"/>
      <c r="H23" s="13" t="e">
        <f>F23/E23</f>
        <v>#DIV/0!</v>
      </c>
      <c r="I23" s="12">
        <f>(E23-SUM(F23:G23))-K23</f>
        <v>0</v>
      </c>
      <c r="J23" s="13" t="e">
        <f>I23/E23</f>
        <v>#DIV/0!</v>
      </c>
      <c r="K23" s="12"/>
      <c r="L23" s="13" t="e">
        <f>K23/E23</f>
        <v>#DIV/0!</v>
      </c>
      <c r="M23" s="12"/>
      <c r="N23" s="14"/>
    </row>
    <row r="24" spans="1:14" s="15" customFormat="1" ht="13.45">
      <c r="A24" s="12">
        <f>'1'!A24</f>
        <v>0</v>
      </c>
      <c r="B24" s="12"/>
      <c r="C24" s="12">
        <f>'1'!C24</f>
        <v>0</v>
      </c>
      <c r="D24" s="12">
        <f>'1'!D24</f>
        <v>0</v>
      </c>
      <c r="E24" s="12">
        <f>'1'!E24</f>
        <v>0</v>
      </c>
      <c r="F24" s="12"/>
      <c r="G24" s="12"/>
      <c r="H24" s="13" t="e">
        <f>F24/E24</f>
        <v>#DIV/0!</v>
      </c>
      <c r="I24" s="12">
        <f>(E24-SUM(F24:G24))-K24</f>
        <v>0</v>
      </c>
      <c r="J24" s="13" t="e">
        <f>I24/E24</f>
        <v>#DIV/0!</v>
      </c>
      <c r="K24" s="12"/>
      <c r="L24" s="13" t="e">
        <f>K24/E24</f>
        <v>#DIV/0!</v>
      </c>
      <c r="M24" s="12"/>
      <c r="N24" s="14"/>
    </row>
    <row r="25" spans="1:14" s="15" customFormat="1" ht="13.45">
      <c r="A25" s="12">
        <f>'1'!A25</f>
        <v>0</v>
      </c>
      <c r="B25" s="12"/>
      <c r="C25" s="12">
        <f>'1'!C25</f>
        <v>0</v>
      </c>
      <c r="D25" s="12">
        <f>'1'!D25</f>
        <v>0</v>
      </c>
      <c r="E25" s="12">
        <f>'1'!E25</f>
        <v>0</v>
      </c>
      <c r="F25" s="12"/>
      <c r="G25" s="12"/>
      <c r="H25" s="13" t="e">
        <f>F25/E25</f>
        <v>#DIV/0!</v>
      </c>
      <c r="I25" s="12">
        <f>(E25-SUM(F25:G25))-K25</f>
        <v>0</v>
      </c>
      <c r="J25" s="13" t="e">
        <f>I25/E25</f>
        <v>#DIV/0!</v>
      </c>
      <c r="K25" s="12"/>
      <c r="L25" s="13" t="e">
        <f>K25/E25</f>
        <v>#DIV/0!</v>
      </c>
      <c r="M25" s="12"/>
      <c r="N25" s="14"/>
    </row>
    <row r="26" spans="1:14" s="15" customFormat="1" ht="13.45">
      <c r="A26" s="12">
        <f>'1'!A26</f>
        <v>0</v>
      </c>
      <c r="B26" s="12"/>
      <c r="C26" s="12">
        <f>'1'!C26</f>
        <v>0</v>
      </c>
      <c r="D26" s="12">
        <f>'1'!D26</f>
        <v>0</v>
      </c>
      <c r="E26" s="12">
        <f>'1'!E26</f>
        <v>0</v>
      </c>
      <c r="F26" s="12"/>
      <c r="G26" s="12"/>
      <c r="H26" s="13" t="e">
        <f>F26/E26</f>
        <v>#DIV/0!</v>
      </c>
      <c r="I26" s="12">
        <f>(E26-SUM(F26:G26))-K26</f>
        <v>0</v>
      </c>
      <c r="J26" s="13" t="e">
        <f>I26/E26</f>
        <v>#DIV/0!</v>
      </c>
      <c r="K26" s="12"/>
      <c r="L26" s="13" t="e">
        <f>K26/E26</f>
        <v>#DIV/0!</v>
      </c>
      <c r="M26" s="12"/>
      <c r="N26" s="14"/>
    </row>
    <row r="27" spans="1:14" s="15" customFormat="1" ht="16.50" customHeight="1">
      <c r="A27" s="12">
        <f>'1'!A27</f>
        <v>0</v>
      </c>
      <c r="B27" s="12"/>
      <c r="C27" s="12">
        <f>'1'!C27</f>
        <v>0</v>
      </c>
      <c r="D27" s="12">
        <f>'1'!D27</f>
        <v>0</v>
      </c>
      <c r="E27" s="12">
        <f>'1'!E27</f>
        <v>0</v>
      </c>
      <c r="F27" s="12"/>
      <c r="G27" s="12"/>
      <c r="H27" s="13" t="e">
        <f>F27/E27</f>
        <v>#DIV/0!</v>
      </c>
      <c r="I27" s="12">
        <f>(E27-SUM(F27:G27))-K27</f>
        <v>0</v>
      </c>
      <c r="J27" s="13" t="e">
        <f>I27/E27</f>
        <v>#DIV/0!</v>
      </c>
      <c r="K27" s="12"/>
      <c r="L27" s="13" t="e">
        <f>K27/E27</f>
        <v>#DIV/0!</v>
      </c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82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46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7244205" r="35" hidden="1" collapsedDB="0" collapsedOL="0"/>
        </ext>
      </extLst>
    </row>
    <row r="36" spans="1:1" hidden="1">
      <extLst>
        <ext uri="smNativeData">
          <pm:rowDef xmlns:pm="smNativeData" id="1747244205" r="36" hidden="1" collapsedDB="0" collapsedOL="0"/>
        </ext>
      </extLst>
    </row>
    <row r="37" spans="2:10" ht="45" customHeight="1">
      <c r="B37" s="31" t="str">
        <f>B10</f>
        <v>MTI. ERICK DE JESUS TELLEZ VERA</v>
      </c>
      <c r="C37" s="31"/>
      <c r="D37" s="31"/>
      <c r="E37" s="21"/>
      <c r="F37" s="21"/>
      <c r="G37" s="31"/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724420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47244205" l="56" r="56" t="56" b="56" borderId="0" fillId="0" vertical="0"/>
        <pm:footer xmlns:pm="smNativeData" id="1747244205" l="56" r="56" t="56" b="56" borderId="0" fillId="0" vertical="2"/>
        <pm:paperBin xmlns:pm="smNativeData" id="1747244205" Id="0" type="0" value="0"/>
        <pm:paperBin xmlns:pm="smNativeData" id="1747244205" Id="1" type="0" value="0"/>
      </ext>
    </extLst>
  </headerFooter>
  <drawing r:id="rId1"/>
  <legacyDrawing r:id="rId3"/>
  <extLst>
    <ext uri="smNativeData">
      <pm:sheetPrefs xmlns:pm="smNativeData" day="17472442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Heisenberg</cp:lastModifiedBy>
  <cp:revision>0</cp:revision>
  <cp:lastPrinted>2022-10-07T08:13:17Z</cp:lastPrinted>
  <dcterms:created xsi:type="dcterms:W3CDTF">2021-11-22T02:45:25Z</dcterms:created>
  <dcterms:modified xsi:type="dcterms:W3CDTF">2025-05-14T17:36:45Z</dcterms:modified>
</cp:coreProperties>
</file>