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TV\"/>
    </mc:Choice>
  </mc:AlternateContent>
  <xr:revisionPtr revIDLastSave="0" documentId="8_{02F1643E-72C7-4F77-AFC0-223E8F28474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202A PROBAYESTA" sheetId="1" r:id="rId1"/>
    <sheet name="211A CALC INTE" sheetId="2" r:id="rId2"/>
    <sheet name="810B SEGUINF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47243336" val="1224" rev="124" revOS="4" revMin="124" revMax="0"/>
      <pm:docPrefs xmlns:pm="smNativeData" id="1747243336" fixedDigits="0" showNotice="1" showFrameBounds="1" autoChart="1" recalcOnPrint="1" recalcOnCopy="1" finalRounding="1" compatTextArt="1" tab="567" useDefinedPrintRange="1" printArea="currentSheet"/>
      <pm:compatibility xmlns:pm="smNativeData" id="1747243336" overlapCells="1"/>
      <pm:defCurrency xmlns:pm="smNativeData" id="1747243336"/>
    </ext>
  </extLst>
</workbook>
</file>

<file path=xl/calcChain.xml><?xml version="1.0" encoding="utf-8"?>
<calcChain xmlns="http://schemas.openxmlformats.org/spreadsheetml/2006/main">
  <c r="O56" i="3" l="1"/>
  <c r="N56" i="3"/>
  <c r="M56" i="3"/>
  <c r="L56" i="3"/>
  <c r="J56" i="3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55" i="3" s="1"/>
  <c r="P58" i="3" s="1"/>
  <c r="P10" i="3"/>
  <c r="P9" i="3"/>
  <c r="P56" i="3" s="1"/>
  <c r="N58" i="2"/>
  <c r="K58" i="2"/>
  <c r="M57" i="2"/>
  <c r="K57" i="2"/>
  <c r="J57" i="2"/>
  <c r="O56" i="2"/>
  <c r="N56" i="2"/>
  <c r="M56" i="2"/>
  <c r="L56" i="2"/>
  <c r="L58" i="2" s="1"/>
  <c r="J56" i="2"/>
  <c r="O55" i="2"/>
  <c r="O58" i="2" s="1"/>
  <c r="N55" i="2"/>
  <c r="M55" i="2"/>
  <c r="M58" i="2" s="1"/>
  <c r="L55" i="2"/>
  <c r="K55" i="2"/>
  <c r="J55" i="2"/>
  <c r="J58" i="2" s="1"/>
  <c r="O54" i="2"/>
  <c r="O57" i="2" s="1"/>
  <c r="N54" i="2"/>
  <c r="N57" i="2" s="1"/>
  <c r="M54" i="2"/>
  <c r="L54" i="2"/>
  <c r="L57" i="2" s="1"/>
  <c r="K54" i="2"/>
  <c r="J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B40" i="2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P39" i="2"/>
  <c r="B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54" i="2" s="1"/>
  <c r="K58" i="1"/>
  <c r="N57" i="1"/>
  <c r="N56" i="1"/>
  <c r="M56" i="1"/>
  <c r="M57" i="1" s="1"/>
  <c r="L56" i="1"/>
  <c r="J56" i="1"/>
  <c r="N55" i="1"/>
  <c r="N58" i="1" s="1"/>
  <c r="M55" i="1"/>
  <c r="M58" i="1" s="1"/>
  <c r="L55" i="1"/>
  <c r="L58" i="1" s="1"/>
  <c r="K55" i="1"/>
  <c r="J55" i="1"/>
  <c r="J58" i="1" s="1"/>
  <c r="N54" i="1"/>
  <c r="M54" i="1"/>
  <c r="L54" i="1"/>
  <c r="L57" i="1" s="1"/>
  <c r="K54" i="1"/>
  <c r="K57" i="1" s="1"/>
  <c r="J54" i="1"/>
  <c r="J57" i="1" s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54" i="1" s="1"/>
  <c r="O11" i="1"/>
  <c r="O10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O9" i="1"/>
  <c r="O55" i="1" s="1"/>
  <c r="P57" i="3" l="1"/>
  <c r="O56" i="1"/>
  <c r="O57" i="1" s="1"/>
  <c r="P56" i="2"/>
  <c r="P57" i="2" s="1"/>
  <c r="P55" i="2"/>
  <c r="P58" i="2" s="1"/>
  <c r="O58" i="1" l="1"/>
</calcChain>
</file>

<file path=xl/sharedStrings.xml><?xml version="1.0" encoding="utf-8"?>
<sst xmlns="http://schemas.openxmlformats.org/spreadsheetml/2006/main" count="468" uniqueCount="270">
  <si>
    <t>INSTITUTO TECNOLOGCIO SUPERIOR DE SAN ANDRES TUXTLA</t>
  </si>
  <si>
    <t>REPORTE DE CALIFICACIONES</t>
  </si>
  <si>
    <t>MATERIA</t>
  </si>
  <si>
    <t>PROBALIDAD Y ESTADISTICA</t>
  </si>
  <si>
    <t>GRUPO</t>
  </si>
  <si>
    <t>202-A</t>
  </si>
  <si>
    <t>FECHA</t>
  </si>
  <si>
    <t>PERIODO</t>
  </si>
  <si>
    <t>FEBRERO - JUNIO 2025</t>
  </si>
  <si>
    <t>CATEDRATICO</t>
  </si>
  <si>
    <t>ERICK DE JESUS TELLEZ VERA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</si>
  <si>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</si>
  <si>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</si>
  <si>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</si>
  <si>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</si>
  <si>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</si>
  <si>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</si>
  <si>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</si>
  <si>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</si>
  <si>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PROM.</t>
  </si>
  <si>
    <t>241U0074</t>
  </si>
  <si>
    <t>ABRAJANCISNEROS</t>
  </si>
  <si>
    <t>CARLOSJOSEPH</t>
  </si>
  <si>
    <t>241U0601</t>
  </si>
  <si>
    <t>AMOROSO FLORES</t>
  </si>
  <si>
    <t>VICTOR ALFONSO AUGURIO</t>
  </si>
  <si>
    <t>241U0078</t>
  </si>
  <si>
    <t>BAXIN SEBA</t>
  </si>
  <si>
    <t>JUAN ALBERTO</t>
  </si>
  <si>
    <t>241U0081</t>
  </si>
  <si>
    <t>CARDOZA SOSA</t>
  </si>
  <si>
    <t>CRISTOBAL MOISES</t>
  </si>
  <si>
    <t>241U0082</t>
  </si>
  <si>
    <t>CHIGO DE LA LUZ</t>
  </si>
  <si>
    <t>CYNTHIA ALEJANDRA</t>
  </si>
  <si>
    <t>241U0085</t>
  </si>
  <si>
    <t>CORDOVABAEZ</t>
  </si>
  <si>
    <t>CRISTOPHERJALIL</t>
  </si>
  <si>
    <t>241U0088</t>
  </si>
  <si>
    <t>CUATZOZON SUAREZ</t>
  </si>
  <si>
    <t>ANTONIO</t>
  </si>
  <si>
    <t>241U0089</t>
  </si>
  <si>
    <t>DELFIN MORALES</t>
  </si>
  <si>
    <t>YAHIR EDUARDO</t>
  </si>
  <si>
    <t>241U0092</t>
  </si>
  <si>
    <t>GAYTAN DELGADO</t>
  </si>
  <si>
    <t>JOSUE DE JESUS</t>
  </si>
  <si>
    <t>241U0098</t>
  </si>
  <si>
    <t>HERNANDEZ CHONTAL</t>
  </si>
  <si>
    <t>JOSUE</t>
  </si>
  <si>
    <t>241U0100</t>
  </si>
  <si>
    <t>HERNANDEZ SANDOVAL</t>
  </si>
  <si>
    <t>HUMBERTO</t>
  </si>
  <si>
    <t>241U0101</t>
  </si>
  <si>
    <t>IGNOT MARTINEZ</t>
  </si>
  <si>
    <t>ALEX SALVADOR</t>
  </si>
  <si>
    <t>241U0102</t>
  </si>
  <si>
    <t>LARA FERMAN</t>
  </si>
  <si>
    <t>ALEXANDER</t>
  </si>
  <si>
    <t>241U105</t>
  </si>
  <si>
    <t>LOPEZ ROJAS</t>
  </si>
  <si>
    <t>MARIO JARED</t>
  </si>
  <si>
    <t>241U0106</t>
  </si>
  <si>
    <t>MACARIO SERRANO</t>
  </si>
  <si>
    <t>ISMAEL</t>
  </si>
  <si>
    <t>241U0108</t>
  </si>
  <si>
    <t>MARTINEZ CANELA</t>
  </si>
  <si>
    <t>SEBASTIAN</t>
  </si>
  <si>
    <t>241U0110</t>
  </si>
  <si>
    <t>MARTINEZ MARTINEZ</t>
  </si>
  <si>
    <t>MIGUEL</t>
  </si>
  <si>
    <t>241U0109</t>
  </si>
  <si>
    <t>MARTINEZBELTRAN</t>
  </si>
  <si>
    <t>JORGEJAMIL</t>
  </si>
  <si>
    <t>241U0111</t>
  </si>
  <si>
    <t>MIROS CABRERA</t>
  </si>
  <si>
    <t>JAN CARLOS</t>
  </si>
  <si>
    <t>241U0113</t>
  </si>
  <si>
    <t>MULATO DOROTEO</t>
  </si>
  <si>
    <t>LUIS DAVID</t>
  </si>
  <si>
    <t>241U0115</t>
  </si>
  <si>
    <t>OCAMPO TORRES</t>
  </si>
  <si>
    <t>LUIS MARIO DE JESUS</t>
  </si>
  <si>
    <t>241U0116</t>
  </si>
  <si>
    <t>PABLO MORA</t>
  </si>
  <si>
    <t>EDUARDO</t>
  </si>
  <si>
    <t>241U0118</t>
  </si>
  <si>
    <t>PEREZ GARRIDO</t>
  </si>
  <si>
    <t>KINVERLIN</t>
  </si>
  <si>
    <t>241U0120</t>
  </si>
  <si>
    <t>RODRIGUEZ GUTIERREZ</t>
  </si>
  <si>
    <t>OMAR</t>
  </si>
  <si>
    <t>241U0122</t>
  </si>
  <si>
    <t>ROMERO CANO</t>
  </si>
  <si>
    <t>ALEX ROBERTO</t>
  </si>
  <si>
    <t>241U0125</t>
  </si>
  <si>
    <t>SANCHEZ ZUNIGA</t>
  </si>
  <si>
    <t>DUILIO ISMAEL</t>
  </si>
  <si>
    <t>241UO127</t>
  </si>
  <si>
    <t>SEBA SINTA</t>
  </si>
  <si>
    <t>ANGEL GILBERTO</t>
  </si>
  <si>
    <t>241U0128</t>
  </si>
  <si>
    <t>SINTA SEBA</t>
  </si>
  <si>
    <t>241U0130</t>
  </si>
  <si>
    <t>TEMICH MARCIAL</t>
  </si>
  <si>
    <t>JORGE EDUARDO</t>
  </si>
  <si>
    <t>241U0131</t>
  </si>
  <si>
    <t>TEPOX MARCIAL</t>
  </si>
  <si>
    <t>RAYMUNDO</t>
  </si>
  <si>
    <t>241U0135</t>
  </si>
  <si>
    <t>TOTO LIBRADO</t>
  </si>
  <si>
    <t>241U0136</t>
  </si>
  <si>
    <t>UGARTEMENDIA BACA</t>
  </si>
  <si>
    <t>241U0137</t>
  </si>
  <si>
    <t>VERGARA VALENCIA</t>
  </si>
  <si>
    <t>CESAR</t>
  </si>
  <si>
    <t>241U0139</t>
  </si>
  <si>
    <t>VICTORIO VARGAS</t>
  </si>
  <si>
    <t>ESDRAS ZAID</t>
  </si>
  <si>
    <t>241U0138</t>
  </si>
  <si>
    <t>VICTORIOMEDINA</t>
  </si>
  <si>
    <t>SERGIODEJESUS</t>
  </si>
  <si>
    <t>241U0129</t>
  </si>
  <si>
    <t>TOM PAREDES SALVADOR</t>
  </si>
  <si>
    <t>241U0372</t>
  </si>
  <si>
    <t xml:space="preserve">GALINDO POLITO IVAN </t>
  </si>
  <si>
    <t>APROBADOS</t>
  </si>
  <si>
    <t>REPROBADOS</t>
  </si>
  <si>
    <t>TOTAL</t>
  </si>
  <si>
    <t>% APROBACION</t>
  </si>
  <si>
    <t>% REPROBACION</t>
  </si>
  <si>
    <t>FIRMA DEL CATEDRATICO</t>
  </si>
  <si>
    <t>211U0365</t>
  </si>
  <si>
    <t>AGUILAR RENDON</t>
  </si>
  <si>
    <t>LUIS ALBERTO</t>
  </si>
  <si>
    <t>211U0367</t>
  </si>
  <si>
    <t>BLAS DIAZ</t>
  </si>
  <si>
    <t>ABISAI</t>
  </si>
  <si>
    <t>211U0368</t>
  </si>
  <si>
    <t>CAMPOS MARTTINEZ</t>
  </si>
  <si>
    <t>YAHIR</t>
  </si>
  <si>
    <t>211U0370</t>
  </si>
  <si>
    <t>CORTES IXBA</t>
  </si>
  <si>
    <t>ANGEL DE JAZMIN</t>
  </si>
  <si>
    <t>211U0371</t>
  </si>
  <si>
    <t>DOMINGUEZ CRUZ</t>
  </si>
  <si>
    <t>DANIELA</t>
  </si>
  <si>
    <t>201U0233</t>
  </si>
  <si>
    <t>FISCAL MALAGA</t>
  </si>
  <si>
    <t>ANGEL DE JESUS</t>
  </si>
  <si>
    <t>211U0374</t>
  </si>
  <si>
    <t>GOMEZ ALEMAN</t>
  </si>
  <si>
    <t>ABDIEL MIGUEL</t>
  </si>
  <si>
    <t>211U0377</t>
  </si>
  <si>
    <t>GONZALEZ DIAZ</t>
  </si>
  <si>
    <t>JOSE MARIA</t>
  </si>
  <si>
    <t>211U0378</t>
  </si>
  <si>
    <t>SCARLET DEL CARMEN</t>
  </si>
  <si>
    <t>211U0597</t>
  </si>
  <si>
    <t>LUCHO HERNANDEZ</t>
  </si>
  <si>
    <t>LUIS ALEXIS</t>
  </si>
  <si>
    <t>211U0382</t>
  </si>
  <si>
    <t>MIL QUINO</t>
  </si>
  <si>
    <t>CARLOS FRANCISCO</t>
  </si>
  <si>
    <t>211U0387</t>
  </si>
  <si>
    <t>RIVAS CHAMPALA</t>
  </si>
  <si>
    <t>LUIS ENRIQUE</t>
  </si>
  <si>
    <t>211U0204</t>
  </si>
  <si>
    <t>ROBERTO</t>
  </si>
  <si>
    <t>211U0633</t>
  </si>
  <si>
    <t>VILLEGAS CHAGALA</t>
  </si>
  <si>
    <t>JAIR ARTURO</t>
  </si>
  <si>
    <t>211U0389</t>
  </si>
  <si>
    <t>ZUNIGA CHAVEZ</t>
  </si>
  <si>
    <t>ANGEL JOSUE</t>
  </si>
  <si>
    <t>211U0390</t>
  </si>
  <si>
    <t>EDDI JOSUE</t>
  </si>
  <si>
    <t>CALCULO INTEGRAL</t>
  </si>
  <si>
    <t>211-A</t>
  </si>
  <si>
    <t>U6</t>
  </si>
  <si>
    <t>241U0364</t>
  </si>
  <si>
    <t>CHACHAALONSO</t>
  </si>
  <si>
    <t>GAELDEJESUS</t>
  </si>
  <si>
    <t>241U0365</t>
  </si>
  <si>
    <t>CHAPOLORTIZ</t>
  </si>
  <si>
    <t>CARLOSEDUARDO</t>
  </si>
  <si>
    <t>241U0366</t>
  </si>
  <si>
    <t>CHONTALPRADO</t>
  </si>
  <si>
    <t>ALANBLADIMIR</t>
  </si>
  <si>
    <t>241U0367</t>
  </si>
  <si>
    <t>CHONTALROMERO</t>
  </si>
  <si>
    <t>EDWINYADIEL</t>
  </si>
  <si>
    <t>241U0368</t>
  </si>
  <si>
    <t>COBAXINMOLINA</t>
  </si>
  <si>
    <t>DALIA</t>
  </si>
  <si>
    <t>241U0370</t>
  </si>
  <si>
    <t>DOMINGUEZ COBIX</t>
  </si>
  <si>
    <t>ANTONIO DE JESUS</t>
  </si>
  <si>
    <t>241U0371</t>
  </si>
  <si>
    <t>DOMINGUEZOBIL</t>
  </si>
  <si>
    <t>JOSE DARIEL</t>
  </si>
  <si>
    <t>241U0374</t>
  </si>
  <si>
    <t>GOMEZTORRES</t>
  </si>
  <si>
    <t>VICTOR</t>
  </si>
  <si>
    <t>241U0375</t>
  </si>
  <si>
    <t>GUTIERREZ ZAPATA</t>
  </si>
  <si>
    <t>GIOVANNY</t>
  </si>
  <si>
    <t>241U0376</t>
  </si>
  <si>
    <t>GUZMANLOPEZ</t>
  </si>
  <si>
    <t>JIMENA</t>
  </si>
  <si>
    <t>241U0377</t>
  </si>
  <si>
    <t>HERNANDEZ AMBROS</t>
  </si>
  <si>
    <t>GERARDO VALENTIN</t>
  </si>
  <si>
    <t>241U0378</t>
  </si>
  <si>
    <t>HERNANDEZCOBOS</t>
  </si>
  <si>
    <t>CLEMENTE</t>
  </si>
  <si>
    <t>241U0379</t>
  </si>
  <si>
    <t>HERNANDEZMENDOZA</t>
  </si>
  <si>
    <t>FATIMAGERMAYONI</t>
  </si>
  <si>
    <t>241U0381</t>
  </si>
  <si>
    <t>JEREZANOJARA</t>
  </si>
  <si>
    <t>CARLOSMARTIN</t>
  </si>
  <si>
    <t>241U0382</t>
  </si>
  <si>
    <t>MALAGATEPOX</t>
  </si>
  <si>
    <t>MARIAGUADALUPE</t>
  </si>
  <si>
    <t>241U0383</t>
  </si>
  <si>
    <t>MARCIALBELLI</t>
  </si>
  <si>
    <t>OSCARDEJESUS</t>
  </si>
  <si>
    <t>241U0384</t>
  </si>
  <si>
    <t>MENDOZA CORRO</t>
  </si>
  <si>
    <t>VICTOR MANUEL</t>
  </si>
  <si>
    <t>24U0386</t>
  </si>
  <si>
    <t>MUNOZTOTO</t>
  </si>
  <si>
    <t>JOSEEDUARDO</t>
  </si>
  <si>
    <t>241U0387</t>
  </si>
  <si>
    <t>NUNEZRAMIREZ</t>
  </si>
  <si>
    <t>AARON</t>
  </si>
  <si>
    <t>241U0389</t>
  </si>
  <si>
    <t>PONCIANOTEMICH</t>
  </si>
  <si>
    <t>ERUBIEL</t>
  </si>
  <si>
    <t>241U0391</t>
  </si>
  <si>
    <t>PULIDOFERNANDEZ</t>
  </si>
  <si>
    <t>LEONARDO</t>
  </si>
  <si>
    <t>241U0393</t>
  </si>
  <si>
    <t>QUINO MARTINEZ</t>
  </si>
  <si>
    <t>CRISTIAN DE JESUS</t>
  </si>
  <si>
    <t>241U0394</t>
  </si>
  <si>
    <t>REYESGUERRERO</t>
  </si>
  <si>
    <t>241U0396</t>
  </si>
  <si>
    <t>RODRIGUEZDOMINGUEZ</t>
  </si>
  <si>
    <t>LUZDEMARIA</t>
  </si>
  <si>
    <t>241U0398</t>
  </si>
  <si>
    <t>SOTODOMINGUEZ</t>
  </si>
  <si>
    <t>VICTORMANUEL</t>
  </si>
  <si>
    <t>241U0603</t>
  </si>
  <si>
    <t>TORRESMOLINA</t>
  </si>
  <si>
    <t>LUISDAVID</t>
  </si>
  <si>
    <t>241U0400</t>
  </si>
  <si>
    <t>VALENTIN AVILA</t>
  </si>
  <si>
    <t>BRANDON YAHIR</t>
  </si>
  <si>
    <t>241U0401</t>
  </si>
  <si>
    <t>VALERO FOMPEROSA</t>
  </si>
  <si>
    <t>ANGEL ANTONIO</t>
  </si>
  <si>
    <t>231U0370</t>
  </si>
  <si>
    <t>ESPINOSA PALACIO</t>
  </si>
  <si>
    <t>PABLO</t>
  </si>
  <si>
    <t>SEGURIDAD EN LA NUBE</t>
  </si>
  <si>
    <t>810 B</t>
  </si>
  <si>
    <t>FEBRERO-JUNIO 2025</t>
  </si>
  <si>
    <t>VILLEGAS CHAGALA    JAIR ARTURO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</si>
</sst>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Times New Roman"/>
      <family val="1"/>
    </font>
    <font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rgb="FFFBE4D5"/>
        <bgColor rgb="FFFFFFFF"/>
      </patternFill>
    </fill>
    <fill>
      <patternFill patternType="solid">
        <fgColor rgb="FFFBE4D5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E0E0"/>
        <bgColor rgb="FFFFFFFF"/>
      </patternFill>
    </fill>
    <fill>
      <patternFill patternType="solid">
        <fgColor rgb="FFFFE0E0"/>
        <bgColor rgb="FFFFFFFF"/>
      </patternFill>
    </fill>
    <fill>
      <patternFill patternType="solid">
        <fgColor rgb="FFFBE4D5"/>
        <bgColor rgb="FFFFFFFF"/>
      </patternFill>
    </fill>
    <fill>
      <patternFill patternType="solid">
        <fgColor rgb="FFFBE4D5"/>
        <bgColor rgb="FFFFFFFF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3" fillId="0" borderId="2" xfId="0" applyFont="1" applyBorder="1"/>
    <xf numFmtId="0" fontId="0" fillId="3" borderId="4" xfId="0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9" fontId="2" fillId="4" borderId="5" xfId="0" applyNumberFormat="1" applyFont="1" applyFill="1" applyBorder="1" applyAlignment="1">
      <alignment horizontal="center"/>
    </xf>
    <xf numFmtId="9" fontId="4" fillId="4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" fontId="2" fillId="5" borderId="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" fontId="2" fillId="6" borderId="9" xfId="0" applyNumberFormat="1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vertical="center"/>
    </xf>
    <xf numFmtId="0" fontId="3" fillId="0" borderId="6" xfId="0" applyFont="1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vertical="center"/>
    </xf>
    <xf numFmtId="0" fontId="5" fillId="0" borderId="13" xfId="0" applyFont="1" applyBorder="1" applyAlignment="1">
      <alignment vertical="center"/>
    </xf>
    <xf numFmtId="0" fontId="0" fillId="0" borderId="11" xfId="0" applyBorder="1"/>
    <xf numFmtId="0" fontId="5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center"/>
    </xf>
    <xf numFmtId="0" fontId="0" fillId="7" borderId="15" xfId="0" applyFill="1" applyBorder="1" applyAlignment="1">
      <alignment horizontal="left"/>
    </xf>
    <xf numFmtId="0" fontId="0" fillId="8" borderId="16" xfId="0" applyFill="1" applyBorder="1"/>
    <xf numFmtId="0" fontId="3" fillId="7" borderId="15" xfId="0" applyFont="1" applyFill="1" applyBorder="1" applyAlignment="1">
      <alignment horizontal="center"/>
    </xf>
    <xf numFmtId="0" fontId="5" fillId="0" borderId="17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2" xfId="0" applyBorder="1"/>
    <xf numFmtId="0" fontId="0" fillId="0" borderId="2" xfId="0" applyBorder="1" applyAlignment="1">
      <alignment vertical="center"/>
    </xf>
    <xf numFmtId="0" fontId="0" fillId="7" borderId="15" xfId="0" applyFill="1" applyBorder="1" applyAlignment="1">
      <alignment horizontal="left"/>
    </xf>
    <xf numFmtId="0" fontId="6" fillId="7" borderId="15" xfId="0" applyFont="1" applyFill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0" fillId="0" borderId="1" xfId="0" applyBorder="1"/>
    <xf numFmtId="0" fontId="0" fillId="0" borderId="14" xfId="0" applyBorder="1"/>
    <xf numFmtId="0" fontId="3" fillId="0" borderId="11" xfId="0" applyFont="1" applyBorder="1" applyAlignment="1">
      <alignment horizontal="center"/>
    </xf>
    <xf numFmtId="0" fontId="0" fillId="0" borderId="20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</cellXfs>
  <cellStyles count="1">
    <cellStyle name="Normal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47243336" count="1">
        <pm:charStyle name="Normal" fontId="0" Id="1"/>
      </pm:charStyles>
      <pm:colors xmlns:pm="smNativeData" id="1747243336" count="2">
        <pm:color name="Color 24" rgb="FBE4D5"/>
        <pm:color name="Color 25" rgb="FFE0E0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81"/>
  <sheetViews>
    <sheetView tabSelected="1" workbookViewId="0">
      <selection activeCell="N4" sqref="N4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6" customWidth="1"/>
    <col min="10" max="10" width="12.77734375" customWidth="1"/>
    <col min="11" max="12" width="10.44140625" customWidth="1"/>
    <col min="13" max="13" width="6.44140625" customWidth="1"/>
    <col min="14" max="14" width="17.88671875" customWidth="1"/>
    <col min="15" max="15" width="8.6640625" customWidth="1"/>
    <col min="16" max="16" width="5.6640625" customWidth="1"/>
  </cols>
  <sheetData>
    <row r="2" spans="1:16" ht="15.6" x14ac:dyDescent="0.3"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1"/>
      <c r="P2" s="1"/>
    </row>
    <row r="3" spans="1:16" ht="14.4" x14ac:dyDescent="0.3">
      <c r="C3" s="44" t="s">
        <v>1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3"/>
      <c r="P3" s="3"/>
    </row>
    <row r="4" spans="1:16" ht="14.4" x14ac:dyDescent="0.3">
      <c r="C4" t="s">
        <v>2</v>
      </c>
      <c r="D4" s="45" t="s">
        <v>3</v>
      </c>
      <c r="E4" s="45"/>
      <c r="F4" s="45"/>
      <c r="G4" s="45"/>
      <c r="I4" t="s">
        <v>4</v>
      </c>
      <c r="J4" s="46" t="s">
        <v>5</v>
      </c>
      <c r="K4" s="46"/>
      <c r="M4" t="s">
        <v>6</v>
      </c>
      <c r="N4" s="4">
        <v>45791</v>
      </c>
    </row>
    <row r="5" spans="1:16" ht="6.75" customHeight="1" x14ac:dyDescent="0.3">
      <c r="D5" s="5"/>
      <c r="E5" s="5"/>
      <c r="F5" s="5"/>
      <c r="G5" s="5"/>
    </row>
    <row r="6" spans="1:16" ht="14.4" x14ac:dyDescent="0.3">
      <c r="C6" t="s">
        <v>7</v>
      </c>
      <c r="D6" s="46" t="s">
        <v>8</v>
      </c>
      <c r="E6" s="46"/>
      <c r="F6" s="46"/>
      <c r="G6" s="46"/>
      <c r="I6" s="47" t="s">
        <v>9</v>
      </c>
      <c r="J6" s="47"/>
      <c r="K6" s="48" t="s">
        <v>10</v>
      </c>
      <c r="L6" s="48"/>
      <c r="M6" s="48"/>
      <c r="N6" s="48"/>
    </row>
    <row r="7" spans="1:16" ht="11.25" customHeight="1" x14ac:dyDescent="0.3"/>
    <row r="8" spans="1:16" ht="14.4" x14ac:dyDescent="0.3">
      <c r="B8" s="27" t="s">
        <v>11</v>
      </c>
      <c r="C8" s="27" t="s">
        <v>12</v>
      </c>
      <c r="D8" s="49" t="s">
        <v>13</v>
      </c>
      <c r="E8" s="50"/>
      <c r="F8" s="50"/>
      <c r="G8" s="50"/>
      <c r="H8" s="50"/>
      <c r="I8" s="51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8" t="s">
        <v>19</v>
      </c>
    </row>
    <row r="9" spans="1:16" ht="14.4" x14ac:dyDescent="0.3">
      <c r="B9" s="9">
        <v>1</v>
      </c>
      <c r="C9" s="6" t="s">
        <v>20</v>
      </c>
      <c r="D9" s="52" t="s">
        <v>21</v>
      </c>
      <c r="E9" s="52"/>
      <c r="F9" s="52"/>
      <c r="G9" s="52" t="s">
        <v>22</v>
      </c>
      <c r="H9" s="52"/>
      <c r="I9" s="52"/>
      <c r="J9">
        <v>100</v>
      </c>
      <c r="K9" s="20">
        <v>100</v>
      </c>
      <c r="L9" s="20">
        <v>100</v>
      </c>
      <c r="M9" s="20">
        <v>0</v>
      </c>
      <c r="N9" s="20">
        <v>0</v>
      </c>
      <c r="O9" s="21">
        <f t="shared" ref="O9:O45" si="0">SUM(J9:N9)/5</f>
        <v>60</v>
      </c>
    </row>
    <row r="10" spans="1:16" s="6" customFormat="1" ht="14.4" x14ac:dyDescent="0.3">
      <c r="A10" s="34"/>
      <c r="B10" s="9">
        <f t="shared" ref="B10:B53" si="1">B9+1</f>
        <v>2</v>
      </c>
      <c r="C10" s="6" t="s">
        <v>23</v>
      </c>
      <c r="D10" s="52" t="s">
        <v>24</v>
      </c>
      <c r="E10" s="52"/>
      <c r="F10" s="52"/>
      <c r="G10" s="52" t="s">
        <v>25</v>
      </c>
      <c r="H10" s="52"/>
      <c r="I10" s="52"/>
      <c r="J10">
        <v>100</v>
      </c>
      <c r="K10" s="20">
        <v>100</v>
      </c>
      <c r="L10" s="20">
        <v>100</v>
      </c>
      <c r="M10" s="7">
        <v>0</v>
      </c>
      <c r="N10" s="7">
        <v>0</v>
      </c>
      <c r="O10" s="21">
        <f t="shared" si="0"/>
        <v>60</v>
      </c>
    </row>
    <row r="11" spans="1:16" s="6" customFormat="1" ht="14.4" x14ac:dyDescent="0.3">
      <c r="A11" s="34"/>
      <c r="B11" s="9">
        <f t="shared" si="1"/>
        <v>3</v>
      </c>
      <c r="C11" s="6" t="s">
        <v>26</v>
      </c>
      <c r="D11" s="52" t="s">
        <v>27</v>
      </c>
      <c r="E11" s="52"/>
      <c r="F11" s="52"/>
      <c r="G11" s="52" t="s">
        <v>28</v>
      </c>
      <c r="H11" s="52"/>
      <c r="I11" s="52"/>
      <c r="J11">
        <v>100</v>
      </c>
      <c r="K11" s="20">
        <v>100</v>
      </c>
      <c r="L11" s="20">
        <v>100</v>
      </c>
      <c r="M11" s="7">
        <v>0</v>
      </c>
      <c r="N11" s="7">
        <v>0</v>
      </c>
      <c r="O11" s="21">
        <f t="shared" si="0"/>
        <v>60</v>
      </c>
    </row>
    <row r="12" spans="1:16" s="6" customFormat="1" ht="14.4" x14ac:dyDescent="0.3">
      <c r="A12" s="34"/>
      <c r="B12" s="9">
        <f t="shared" si="1"/>
        <v>4</v>
      </c>
      <c r="C12" s="6" t="s">
        <v>29</v>
      </c>
      <c r="D12" s="52" t="s">
        <v>30</v>
      </c>
      <c r="E12" s="52"/>
      <c r="F12" s="52"/>
      <c r="G12" s="52" t="s">
        <v>31</v>
      </c>
      <c r="H12" s="52"/>
      <c r="I12" s="52"/>
      <c r="J12">
        <v>100</v>
      </c>
      <c r="K12" s="20">
        <v>100</v>
      </c>
      <c r="L12" s="20">
        <v>100</v>
      </c>
      <c r="M12" s="7">
        <v>0</v>
      </c>
      <c r="N12" s="7">
        <v>0</v>
      </c>
      <c r="O12" s="21">
        <f t="shared" si="0"/>
        <v>60</v>
      </c>
    </row>
    <row r="13" spans="1:16" s="6" customFormat="1" ht="14.4" x14ac:dyDescent="0.3">
      <c r="A13" s="34"/>
      <c r="B13" s="9">
        <f t="shared" si="1"/>
        <v>5</v>
      </c>
      <c r="C13" s="6" t="s">
        <v>32</v>
      </c>
      <c r="D13" s="52" t="s">
        <v>33</v>
      </c>
      <c r="E13" s="52"/>
      <c r="F13" s="52"/>
      <c r="G13" s="52" t="s">
        <v>34</v>
      </c>
      <c r="H13" s="52"/>
      <c r="I13" s="52"/>
      <c r="J13">
        <v>100</v>
      </c>
      <c r="K13" s="20">
        <v>95</v>
      </c>
      <c r="L13" s="20">
        <v>100</v>
      </c>
      <c r="M13" s="7">
        <v>0</v>
      </c>
      <c r="N13" s="7">
        <v>0</v>
      </c>
      <c r="O13" s="21">
        <f t="shared" si="0"/>
        <v>59</v>
      </c>
    </row>
    <row r="14" spans="1:16" s="6" customFormat="1" ht="14.4" x14ac:dyDescent="0.3">
      <c r="A14" s="34"/>
      <c r="B14" s="9">
        <f t="shared" si="1"/>
        <v>6</v>
      </c>
      <c r="C14" s="6" t="s">
        <v>35</v>
      </c>
      <c r="D14" s="52" t="s">
        <v>36</v>
      </c>
      <c r="E14" s="52"/>
      <c r="F14" s="52"/>
      <c r="G14" s="52" t="s">
        <v>37</v>
      </c>
      <c r="H14" s="52"/>
      <c r="I14" s="52"/>
      <c r="J14">
        <v>100</v>
      </c>
      <c r="K14" s="20">
        <v>90</v>
      </c>
      <c r="L14" s="20">
        <v>100</v>
      </c>
      <c r="M14" s="7">
        <v>0</v>
      </c>
      <c r="N14" s="7">
        <v>0</v>
      </c>
      <c r="O14" s="21">
        <f t="shared" si="0"/>
        <v>58</v>
      </c>
    </row>
    <row r="15" spans="1:16" s="6" customFormat="1" ht="14.4" x14ac:dyDescent="0.3">
      <c r="A15" s="34"/>
      <c r="B15" s="9">
        <f t="shared" si="1"/>
        <v>7</v>
      </c>
      <c r="C15" s="6" t="s">
        <v>38</v>
      </c>
      <c r="D15" s="52" t="s">
        <v>39</v>
      </c>
      <c r="E15" s="52"/>
      <c r="F15" s="52"/>
      <c r="G15" s="52" t="s">
        <v>40</v>
      </c>
      <c r="H15" s="52"/>
      <c r="I15" s="52"/>
      <c r="J15">
        <v>100</v>
      </c>
      <c r="K15" s="20">
        <v>100</v>
      </c>
      <c r="L15" s="20">
        <v>100</v>
      </c>
      <c r="M15" s="7">
        <v>0</v>
      </c>
      <c r="N15" s="7">
        <v>0</v>
      </c>
      <c r="O15" s="21">
        <f t="shared" si="0"/>
        <v>60</v>
      </c>
    </row>
    <row r="16" spans="1:16" s="6" customFormat="1" ht="14.4" x14ac:dyDescent="0.3">
      <c r="A16" s="34"/>
      <c r="B16" s="9">
        <f t="shared" si="1"/>
        <v>8</v>
      </c>
      <c r="C16" s="6" t="s">
        <v>41</v>
      </c>
      <c r="D16" s="52" t="s">
        <v>42</v>
      </c>
      <c r="E16" s="52"/>
      <c r="F16" s="52"/>
      <c r="G16" s="52" t="s">
        <v>43</v>
      </c>
      <c r="H16" s="52"/>
      <c r="I16" s="52"/>
      <c r="J16">
        <v>100</v>
      </c>
      <c r="K16" s="20">
        <v>90</v>
      </c>
      <c r="L16" s="20">
        <v>100</v>
      </c>
      <c r="M16" s="7">
        <v>0</v>
      </c>
      <c r="N16" s="7">
        <v>0</v>
      </c>
      <c r="O16" s="21">
        <f t="shared" si="0"/>
        <v>58</v>
      </c>
    </row>
    <row r="17" spans="1:15" s="6" customFormat="1" ht="14.4" x14ac:dyDescent="0.3">
      <c r="A17" s="34"/>
      <c r="B17" s="9">
        <f t="shared" si="1"/>
        <v>9</v>
      </c>
      <c r="C17" s="6" t="s">
        <v>44</v>
      </c>
      <c r="D17" s="52" t="s">
        <v>45</v>
      </c>
      <c r="E17" s="52"/>
      <c r="F17" s="52"/>
      <c r="G17" s="52" t="s">
        <v>46</v>
      </c>
      <c r="H17" s="52"/>
      <c r="I17" s="52"/>
      <c r="J17">
        <v>100</v>
      </c>
      <c r="K17" s="20">
        <v>100</v>
      </c>
      <c r="L17" s="20">
        <v>100</v>
      </c>
      <c r="M17" s="7">
        <v>0</v>
      </c>
      <c r="N17" s="7">
        <v>0</v>
      </c>
      <c r="O17" s="21">
        <f t="shared" si="0"/>
        <v>60</v>
      </c>
    </row>
    <row r="18" spans="1:15" s="6" customFormat="1" ht="14.4" x14ac:dyDescent="0.3">
      <c r="A18" s="34"/>
      <c r="B18" s="9">
        <f t="shared" si="1"/>
        <v>10</v>
      </c>
      <c r="C18" s="6" t="s">
        <v>47</v>
      </c>
      <c r="D18" s="52" t="s">
        <v>48</v>
      </c>
      <c r="E18" s="52"/>
      <c r="F18" s="52"/>
      <c r="G18" s="52" t="s">
        <v>49</v>
      </c>
      <c r="H18" s="52"/>
      <c r="I18" s="52"/>
      <c r="J18">
        <v>100</v>
      </c>
      <c r="K18" s="20">
        <v>90</v>
      </c>
      <c r="L18" s="20">
        <v>100</v>
      </c>
      <c r="M18" s="7">
        <v>0</v>
      </c>
      <c r="N18" s="7">
        <v>0</v>
      </c>
      <c r="O18" s="21">
        <f t="shared" si="0"/>
        <v>58</v>
      </c>
    </row>
    <row r="19" spans="1:15" s="6" customFormat="1" ht="14.4" x14ac:dyDescent="0.3">
      <c r="A19" s="34"/>
      <c r="B19" s="9">
        <f t="shared" si="1"/>
        <v>11</v>
      </c>
      <c r="C19" s="6" t="s">
        <v>50</v>
      </c>
      <c r="D19" s="52" t="s">
        <v>51</v>
      </c>
      <c r="E19" s="52"/>
      <c r="F19" s="52"/>
      <c r="G19" s="52" t="s">
        <v>52</v>
      </c>
      <c r="H19" s="52"/>
      <c r="I19" s="52"/>
      <c r="J19">
        <v>100</v>
      </c>
      <c r="K19" s="20">
        <v>100</v>
      </c>
      <c r="L19" s="20">
        <v>100</v>
      </c>
      <c r="M19" s="7">
        <v>0</v>
      </c>
      <c r="N19" s="7">
        <v>0</v>
      </c>
      <c r="O19" s="21">
        <f t="shared" si="0"/>
        <v>60</v>
      </c>
    </row>
    <row r="20" spans="1:15" s="6" customFormat="1" ht="14.4" x14ac:dyDescent="0.3">
      <c r="A20" s="34"/>
      <c r="B20" s="9">
        <f t="shared" si="1"/>
        <v>12</v>
      </c>
      <c r="C20" s="6" t="s">
        <v>53</v>
      </c>
      <c r="D20" s="52" t="s">
        <v>54</v>
      </c>
      <c r="E20" s="52"/>
      <c r="F20" s="52"/>
      <c r="G20" s="52" t="s">
        <v>55</v>
      </c>
      <c r="H20" s="52"/>
      <c r="I20" s="52"/>
      <c r="J20">
        <v>100</v>
      </c>
      <c r="K20" s="20">
        <v>100</v>
      </c>
      <c r="L20" s="20">
        <v>100</v>
      </c>
      <c r="M20" s="7">
        <v>0</v>
      </c>
      <c r="N20" s="7">
        <v>0</v>
      </c>
      <c r="O20" s="21">
        <f t="shared" si="0"/>
        <v>60</v>
      </c>
    </row>
    <row r="21" spans="1:15" s="6" customFormat="1" ht="15.75" customHeight="1" x14ac:dyDescent="0.3">
      <c r="A21" s="34"/>
      <c r="B21" s="9">
        <f t="shared" si="1"/>
        <v>13</v>
      </c>
      <c r="C21" s="6" t="s">
        <v>56</v>
      </c>
      <c r="D21" s="52" t="s">
        <v>57</v>
      </c>
      <c r="E21" s="52"/>
      <c r="F21" s="52"/>
      <c r="G21" s="52" t="s">
        <v>58</v>
      </c>
      <c r="H21" s="52"/>
      <c r="I21" s="52"/>
      <c r="J21">
        <v>100</v>
      </c>
      <c r="K21" s="20">
        <v>100</v>
      </c>
      <c r="L21" s="20">
        <v>100</v>
      </c>
      <c r="M21" s="7">
        <v>0</v>
      </c>
      <c r="N21" s="7">
        <v>0</v>
      </c>
      <c r="O21" s="21">
        <f t="shared" si="0"/>
        <v>60</v>
      </c>
    </row>
    <row r="22" spans="1:15" s="6" customFormat="1" ht="15.75" customHeight="1" x14ac:dyDescent="0.3">
      <c r="A22" s="34"/>
      <c r="B22" s="9">
        <f t="shared" si="1"/>
        <v>14</v>
      </c>
      <c r="C22" s="6" t="s">
        <v>59</v>
      </c>
      <c r="D22" s="52" t="s">
        <v>60</v>
      </c>
      <c r="E22" s="52"/>
      <c r="F22" s="52"/>
      <c r="G22" s="52" t="s">
        <v>61</v>
      </c>
      <c r="H22" s="52"/>
      <c r="I22" s="52"/>
      <c r="J22">
        <v>100</v>
      </c>
      <c r="K22" s="20">
        <v>100</v>
      </c>
      <c r="L22" s="20">
        <v>100</v>
      </c>
      <c r="M22" s="7">
        <v>0</v>
      </c>
      <c r="N22" s="7">
        <v>0</v>
      </c>
      <c r="O22" s="21">
        <f t="shared" si="0"/>
        <v>60</v>
      </c>
    </row>
    <row r="23" spans="1:15" s="6" customFormat="1" ht="15.75" customHeight="1" x14ac:dyDescent="0.3">
      <c r="A23" s="34"/>
      <c r="B23" s="9">
        <f t="shared" si="1"/>
        <v>15</v>
      </c>
      <c r="C23" s="6" t="s">
        <v>62</v>
      </c>
      <c r="D23" s="52" t="s">
        <v>63</v>
      </c>
      <c r="E23" s="52"/>
      <c r="F23" s="52"/>
      <c r="G23" s="52" t="s">
        <v>64</v>
      </c>
      <c r="H23" s="52"/>
      <c r="I23" s="52"/>
      <c r="J23">
        <v>100</v>
      </c>
      <c r="K23" s="20">
        <v>100</v>
      </c>
      <c r="L23" s="20">
        <v>100</v>
      </c>
      <c r="M23" s="7">
        <v>0</v>
      </c>
      <c r="N23" s="7">
        <v>0</v>
      </c>
      <c r="O23" s="21">
        <f t="shared" si="0"/>
        <v>60</v>
      </c>
    </row>
    <row r="24" spans="1:15" s="6" customFormat="1" ht="15.75" customHeight="1" x14ac:dyDescent="0.3">
      <c r="A24" s="34"/>
      <c r="B24" s="9">
        <f t="shared" si="1"/>
        <v>16</v>
      </c>
      <c r="C24" s="6" t="s">
        <v>65</v>
      </c>
      <c r="D24" s="52" t="s">
        <v>66</v>
      </c>
      <c r="E24" s="52"/>
      <c r="F24" s="52"/>
      <c r="G24" s="52" t="s">
        <v>67</v>
      </c>
      <c r="H24" s="52"/>
      <c r="I24" s="52"/>
      <c r="J24">
        <v>100</v>
      </c>
      <c r="K24" s="20">
        <v>90</v>
      </c>
      <c r="L24" s="20">
        <v>100</v>
      </c>
      <c r="M24" s="7">
        <v>0</v>
      </c>
      <c r="N24" s="7">
        <v>0</v>
      </c>
      <c r="O24" s="21">
        <f t="shared" si="0"/>
        <v>58</v>
      </c>
    </row>
    <row r="25" spans="1:15" s="6" customFormat="1" ht="15.75" customHeight="1" x14ac:dyDescent="0.3">
      <c r="A25" s="34"/>
      <c r="B25" s="9">
        <f t="shared" si="1"/>
        <v>17</v>
      </c>
      <c r="C25" s="6" t="s">
        <v>68</v>
      </c>
      <c r="D25" s="52" t="s">
        <v>69</v>
      </c>
      <c r="E25" s="52"/>
      <c r="F25" s="52"/>
      <c r="G25" s="52" t="s">
        <v>70</v>
      </c>
      <c r="H25" s="52"/>
      <c r="I25" s="52"/>
      <c r="J25">
        <v>100</v>
      </c>
      <c r="K25" s="20">
        <v>100</v>
      </c>
      <c r="L25" s="20">
        <v>100</v>
      </c>
      <c r="M25" s="7">
        <v>0</v>
      </c>
      <c r="N25" s="7">
        <v>0</v>
      </c>
      <c r="O25" s="21">
        <f t="shared" si="0"/>
        <v>60</v>
      </c>
    </row>
    <row r="26" spans="1:15" s="6" customFormat="1" ht="15.75" customHeight="1" x14ac:dyDescent="0.3">
      <c r="A26" s="34"/>
      <c r="B26" s="9">
        <f t="shared" si="1"/>
        <v>18</v>
      </c>
      <c r="C26" s="6" t="s">
        <v>71</v>
      </c>
      <c r="D26" s="52" t="s">
        <v>72</v>
      </c>
      <c r="E26" s="52"/>
      <c r="F26" s="52"/>
      <c r="G26" s="52" t="s">
        <v>73</v>
      </c>
      <c r="H26" s="52"/>
      <c r="I26" s="52"/>
      <c r="J26">
        <v>100</v>
      </c>
      <c r="K26" s="20">
        <v>100</v>
      </c>
      <c r="L26" s="20">
        <v>100</v>
      </c>
      <c r="M26" s="7">
        <v>0</v>
      </c>
      <c r="N26" s="7">
        <v>0</v>
      </c>
      <c r="O26" s="21">
        <f t="shared" si="0"/>
        <v>60</v>
      </c>
    </row>
    <row r="27" spans="1:15" s="6" customFormat="1" ht="15.75" customHeight="1" x14ac:dyDescent="0.3">
      <c r="A27" s="34"/>
      <c r="B27" s="9">
        <f t="shared" si="1"/>
        <v>19</v>
      </c>
      <c r="C27" s="6" t="s">
        <v>74</v>
      </c>
      <c r="D27" s="52" t="s">
        <v>75</v>
      </c>
      <c r="E27" s="52"/>
      <c r="F27" s="52"/>
      <c r="G27" s="52" t="s">
        <v>76</v>
      </c>
      <c r="H27" s="52"/>
      <c r="I27" s="52"/>
      <c r="J27">
        <v>100</v>
      </c>
      <c r="K27" s="20">
        <v>100</v>
      </c>
      <c r="L27" s="20">
        <v>100</v>
      </c>
      <c r="M27" s="7">
        <v>0</v>
      </c>
      <c r="N27" s="7">
        <v>0</v>
      </c>
      <c r="O27" s="21">
        <f t="shared" si="0"/>
        <v>60</v>
      </c>
    </row>
    <row r="28" spans="1:15" s="6" customFormat="1" ht="15.75" customHeight="1" x14ac:dyDescent="0.3">
      <c r="A28" s="34"/>
      <c r="B28" s="9">
        <f t="shared" si="1"/>
        <v>20</v>
      </c>
      <c r="C28" s="6" t="s">
        <v>77</v>
      </c>
      <c r="D28" s="52" t="s">
        <v>78</v>
      </c>
      <c r="E28" s="52"/>
      <c r="F28" s="52"/>
      <c r="G28" s="52" t="s">
        <v>79</v>
      </c>
      <c r="H28" s="52"/>
      <c r="I28" s="52"/>
      <c r="J28">
        <v>100</v>
      </c>
      <c r="K28" s="20">
        <v>90</v>
      </c>
      <c r="L28" s="20">
        <v>100</v>
      </c>
      <c r="M28" s="7">
        <v>0</v>
      </c>
      <c r="N28" s="7">
        <v>0</v>
      </c>
      <c r="O28" s="21">
        <f t="shared" si="0"/>
        <v>58</v>
      </c>
    </row>
    <row r="29" spans="1:15" s="6" customFormat="1" ht="15.75" customHeight="1" x14ac:dyDescent="0.3">
      <c r="A29" s="34"/>
      <c r="B29" s="9">
        <f t="shared" si="1"/>
        <v>21</v>
      </c>
      <c r="C29" s="6" t="s">
        <v>80</v>
      </c>
      <c r="D29" s="52" t="s">
        <v>81</v>
      </c>
      <c r="E29" s="52"/>
      <c r="F29" s="52"/>
      <c r="G29" s="52" t="s">
        <v>82</v>
      </c>
      <c r="H29" s="52"/>
      <c r="I29" s="52"/>
      <c r="J29">
        <v>100</v>
      </c>
      <c r="K29" s="20">
        <v>100</v>
      </c>
      <c r="L29" s="20">
        <v>100</v>
      </c>
      <c r="M29" s="7">
        <v>0</v>
      </c>
      <c r="N29" s="7">
        <v>0</v>
      </c>
      <c r="O29" s="21">
        <f t="shared" si="0"/>
        <v>60</v>
      </c>
    </row>
    <row r="30" spans="1:15" s="6" customFormat="1" ht="15.75" customHeight="1" x14ac:dyDescent="0.3">
      <c r="A30" s="34"/>
      <c r="B30" s="9">
        <f t="shared" si="1"/>
        <v>22</v>
      </c>
      <c r="C30" s="6" t="s">
        <v>83</v>
      </c>
      <c r="D30" s="52" t="s">
        <v>84</v>
      </c>
      <c r="E30" s="52"/>
      <c r="F30" s="52"/>
      <c r="G30" s="52" t="s">
        <v>85</v>
      </c>
      <c r="H30" s="52"/>
      <c r="I30" s="52"/>
      <c r="J30">
        <v>100</v>
      </c>
      <c r="K30" s="20">
        <v>90</v>
      </c>
      <c r="L30" s="20">
        <v>100</v>
      </c>
      <c r="M30" s="7">
        <v>0</v>
      </c>
      <c r="N30" s="7">
        <v>0</v>
      </c>
      <c r="O30" s="21">
        <f t="shared" si="0"/>
        <v>58</v>
      </c>
    </row>
    <row r="31" spans="1:15" s="6" customFormat="1" ht="15.75" customHeight="1" x14ac:dyDescent="0.3">
      <c r="A31" s="34"/>
      <c r="B31" s="9">
        <f t="shared" si="1"/>
        <v>23</v>
      </c>
      <c r="C31" s="6" t="s">
        <v>86</v>
      </c>
      <c r="D31" s="52" t="s">
        <v>87</v>
      </c>
      <c r="E31" s="52"/>
      <c r="F31" s="52"/>
      <c r="G31" s="52" t="s">
        <v>88</v>
      </c>
      <c r="H31" s="52"/>
      <c r="I31" s="52"/>
      <c r="J31">
        <v>100</v>
      </c>
      <c r="K31" s="20">
        <v>95</v>
      </c>
      <c r="L31" s="20">
        <v>100</v>
      </c>
      <c r="M31" s="7">
        <v>0</v>
      </c>
      <c r="N31" s="7">
        <v>0</v>
      </c>
      <c r="O31" s="21">
        <f t="shared" si="0"/>
        <v>59</v>
      </c>
    </row>
    <row r="32" spans="1:15" s="6" customFormat="1" ht="15.75" customHeight="1" x14ac:dyDescent="0.3">
      <c r="A32" s="34"/>
      <c r="B32" s="9">
        <f t="shared" si="1"/>
        <v>24</v>
      </c>
      <c r="C32" s="6" t="s">
        <v>89</v>
      </c>
      <c r="D32" s="52" t="s">
        <v>90</v>
      </c>
      <c r="E32" s="52"/>
      <c r="F32" s="52"/>
      <c r="G32" s="52" t="s">
        <v>91</v>
      </c>
      <c r="H32" s="52"/>
      <c r="I32" s="52"/>
      <c r="J32">
        <v>100</v>
      </c>
      <c r="K32" s="20">
        <v>100</v>
      </c>
      <c r="L32" s="20">
        <v>100</v>
      </c>
      <c r="M32" s="7">
        <v>0</v>
      </c>
      <c r="N32" s="7">
        <v>0</v>
      </c>
      <c r="O32" s="21">
        <f t="shared" si="0"/>
        <v>60</v>
      </c>
    </row>
    <row r="33" spans="1:15" s="6" customFormat="1" ht="15.75" customHeight="1" x14ac:dyDescent="0.3">
      <c r="A33" s="34"/>
      <c r="B33" s="9">
        <f t="shared" si="1"/>
        <v>25</v>
      </c>
      <c r="C33" s="6" t="s">
        <v>92</v>
      </c>
      <c r="D33" s="52" t="s">
        <v>93</v>
      </c>
      <c r="E33" s="52"/>
      <c r="F33" s="52"/>
      <c r="G33" s="52" t="s">
        <v>94</v>
      </c>
      <c r="H33" s="52"/>
      <c r="I33" s="52"/>
      <c r="J33">
        <v>100</v>
      </c>
      <c r="K33" s="20">
        <v>90</v>
      </c>
      <c r="L33" s="20">
        <v>100</v>
      </c>
      <c r="M33" s="7">
        <v>0</v>
      </c>
      <c r="N33" s="7">
        <v>0</v>
      </c>
      <c r="O33" s="21">
        <f t="shared" si="0"/>
        <v>58</v>
      </c>
    </row>
    <row r="34" spans="1:15" s="6" customFormat="1" ht="15.75" customHeight="1" x14ac:dyDescent="0.3">
      <c r="A34" s="34"/>
      <c r="B34" s="9">
        <f t="shared" si="1"/>
        <v>26</v>
      </c>
      <c r="C34" s="6" t="s">
        <v>95</v>
      </c>
      <c r="D34" s="52" t="s">
        <v>96</v>
      </c>
      <c r="E34" s="52"/>
      <c r="F34" s="52"/>
      <c r="G34" s="52" t="s">
        <v>97</v>
      </c>
      <c r="H34" s="52"/>
      <c r="I34" s="52"/>
      <c r="J34">
        <v>100</v>
      </c>
      <c r="K34" s="20">
        <v>100</v>
      </c>
      <c r="L34" s="20">
        <v>100</v>
      </c>
      <c r="M34" s="7">
        <v>0</v>
      </c>
      <c r="N34" s="7">
        <v>0</v>
      </c>
      <c r="O34" s="21">
        <f t="shared" si="0"/>
        <v>60</v>
      </c>
    </row>
    <row r="35" spans="1:15" s="6" customFormat="1" ht="15.75" customHeight="1" x14ac:dyDescent="0.3">
      <c r="A35" s="34"/>
      <c r="B35" s="9">
        <f t="shared" si="1"/>
        <v>27</v>
      </c>
      <c r="C35" s="6" t="s">
        <v>98</v>
      </c>
      <c r="D35" s="52" t="s">
        <v>99</v>
      </c>
      <c r="E35" s="52"/>
      <c r="F35" s="52"/>
      <c r="G35" s="52" t="s">
        <v>100</v>
      </c>
      <c r="H35" s="52"/>
      <c r="I35" s="52"/>
      <c r="J35">
        <v>100</v>
      </c>
      <c r="K35" s="20">
        <v>100</v>
      </c>
      <c r="L35" s="20">
        <v>100</v>
      </c>
      <c r="M35" s="7">
        <v>0</v>
      </c>
      <c r="N35" s="7">
        <v>0</v>
      </c>
      <c r="O35" s="21">
        <f t="shared" si="0"/>
        <v>60</v>
      </c>
    </row>
    <row r="36" spans="1:15" s="6" customFormat="1" ht="15.75" customHeight="1" x14ac:dyDescent="0.3">
      <c r="A36" s="34"/>
      <c r="B36" s="9">
        <f t="shared" si="1"/>
        <v>28</v>
      </c>
      <c r="C36" s="6" t="s">
        <v>101</v>
      </c>
      <c r="D36" s="52" t="s">
        <v>102</v>
      </c>
      <c r="E36" s="52"/>
      <c r="F36" s="52"/>
      <c r="G36" s="52" t="s">
        <v>49</v>
      </c>
      <c r="H36" s="52"/>
      <c r="I36" s="52"/>
      <c r="J36">
        <v>100</v>
      </c>
      <c r="K36" s="20">
        <v>100</v>
      </c>
      <c r="L36" s="20">
        <v>100</v>
      </c>
      <c r="M36" s="7">
        <v>0</v>
      </c>
      <c r="N36" s="7">
        <v>0</v>
      </c>
      <c r="O36" s="21">
        <f t="shared" si="0"/>
        <v>60</v>
      </c>
    </row>
    <row r="37" spans="1:15" s="6" customFormat="1" ht="15.75" customHeight="1" x14ac:dyDescent="0.3">
      <c r="A37" s="34"/>
      <c r="B37" s="9">
        <f t="shared" si="1"/>
        <v>29</v>
      </c>
      <c r="C37" s="6" t="s">
        <v>103</v>
      </c>
      <c r="D37" s="52" t="s">
        <v>104</v>
      </c>
      <c r="E37" s="52"/>
      <c r="F37" s="52"/>
      <c r="G37" s="52" t="s">
        <v>105</v>
      </c>
      <c r="H37" s="52"/>
      <c r="I37" s="52"/>
      <c r="J37">
        <v>100</v>
      </c>
      <c r="K37" s="20">
        <v>100</v>
      </c>
      <c r="L37" s="20">
        <v>100</v>
      </c>
      <c r="M37" s="7">
        <v>0</v>
      </c>
      <c r="N37" s="7">
        <v>0</v>
      </c>
      <c r="O37" s="21">
        <f t="shared" si="0"/>
        <v>60</v>
      </c>
    </row>
    <row r="38" spans="1:15" s="6" customFormat="1" ht="15.75" customHeight="1" x14ac:dyDescent="0.3">
      <c r="A38" s="34"/>
      <c r="B38" s="9">
        <f t="shared" si="1"/>
        <v>30</v>
      </c>
      <c r="C38" s="6" t="s">
        <v>106</v>
      </c>
      <c r="D38" s="52" t="s">
        <v>107</v>
      </c>
      <c r="E38" s="52"/>
      <c r="F38" s="52"/>
      <c r="G38" s="52" t="s">
        <v>108</v>
      </c>
      <c r="H38" s="52"/>
      <c r="I38" s="52"/>
      <c r="J38">
        <v>100</v>
      </c>
      <c r="K38" s="20">
        <v>95</v>
      </c>
      <c r="L38" s="20">
        <v>100</v>
      </c>
      <c r="M38" s="7">
        <v>0</v>
      </c>
      <c r="N38" s="7">
        <v>0</v>
      </c>
      <c r="O38" s="21">
        <f t="shared" si="0"/>
        <v>59</v>
      </c>
    </row>
    <row r="39" spans="1:15" s="6" customFormat="1" ht="15.75" customHeight="1" x14ac:dyDescent="0.3">
      <c r="A39" s="34"/>
      <c r="B39" s="9">
        <f t="shared" si="1"/>
        <v>31</v>
      </c>
      <c r="C39" s="6" t="s">
        <v>109</v>
      </c>
      <c r="D39" s="52" t="s">
        <v>110</v>
      </c>
      <c r="E39" s="52"/>
      <c r="F39" s="52"/>
      <c r="G39" s="52" t="s">
        <v>70</v>
      </c>
      <c r="H39" s="52"/>
      <c r="I39" s="52"/>
      <c r="J39">
        <v>100</v>
      </c>
      <c r="K39" s="20">
        <v>100</v>
      </c>
      <c r="L39" s="20">
        <v>100</v>
      </c>
      <c r="M39" s="7">
        <v>0</v>
      </c>
      <c r="N39" s="7">
        <v>0</v>
      </c>
      <c r="O39" s="21">
        <f t="shared" si="0"/>
        <v>60</v>
      </c>
    </row>
    <row r="40" spans="1:15" s="6" customFormat="1" ht="15.75" customHeight="1" x14ac:dyDescent="0.3">
      <c r="A40" s="34"/>
      <c r="B40" s="9">
        <f t="shared" si="1"/>
        <v>32</v>
      </c>
      <c r="C40" s="6" t="s">
        <v>111</v>
      </c>
      <c r="D40" s="52" t="s">
        <v>112</v>
      </c>
      <c r="E40" s="52"/>
      <c r="F40" s="52"/>
      <c r="G40" s="52" t="s">
        <v>70</v>
      </c>
      <c r="H40" s="52"/>
      <c r="I40" s="52"/>
      <c r="J40">
        <v>100</v>
      </c>
      <c r="K40" s="20">
        <v>100</v>
      </c>
      <c r="L40" s="20">
        <v>100</v>
      </c>
      <c r="M40" s="7">
        <v>0</v>
      </c>
      <c r="N40" s="7">
        <v>0</v>
      </c>
      <c r="O40" s="21">
        <f t="shared" si="0"/>
        <v>60</v>
      </c>
    </row>
    <row r="41" spans="1:15" s="6" customFormat="1" ht="15.75" customHeight="1" x14ac:dyDescent="0.3">
      <c r="A41" s="34"/>
      <c r="B41" s="9">
        <f t="shared" si="1"/>
        <v>33</v>
      </c>
      <c r="C41" s="6" t="s">
        <v>113</v>
      </c>
      <c r="D41" s="52" t="s">
        <v>114</v>
      </c>
      <c r="E41" s="52"/>
      <c r="F41" s="52"/>
      <c r="G41" s="52" t="s">
        <v>115</v>
      </c>
      <c r="H41" s="52"/>
      <c r="I41" s="52"/>
      <c r="J41">
        <v>100</v>
      </c>
      <c r="K41" s="20">
        <v>100</v>
      </c>
      <c r="L41" s="20">
        <v>100</v>
      </c>
      <c r="M41" s="7">
        <v>0</v>
      </c>
      <c r="N41" s="7">
        <v>0</v>
      </c>
      <c r="O41" s="21">
        <f t="shared" si="0"/>
        <v>60</v>
      </c>
    </row>
    <row r="42" spans="1:15" s="6" customFormat="1" ht="15.75" customHeight="1" x14ac:dyDescent="0.3">
      <c r="A42" s="34"/>
      <c r="B42" s="9">
        <f t="shared" si="1"/>
        <v>34</v>
      </c>
      <c r="C42" s="6" t="s">
        <v>116</v>
      </c>
      <c r="D42" s="52" t="s">
        <v>117</v>
      </c>
      <c r="E42" s="52"/>
      <c r="F42" s="52"/>
      <c r="G42" s="52" t="s">
        <v>118</v>
      </c>
      <c r="H42" s="52"/>
      <c r="I42" s="52"/>
      <c r="J42">
        <v>100</v>
      </c>
      <c r="K42" s="20">
        <v>90</v>
      </c>
      <c r="L42" s="20">
        <v>100</v>
      </c>
      <c r="M42" s="7">
        <v>0</v>
      </c>
      <c r="N42" s="7">
        <v>0</v>
      </c>
      <c r="O42" s="21">
        <f t="shared" si="0"/>
        <v>58</v>
      </c>
    </row>
    <row r="43" spans="1:15" s="6" customFormat="1" ht="15.75" customHeight="1" x14ac:dyDescent="0.3">
      <c r="A43" s="34"/>
      <c r="B43" s="9">
        <f t="shared" si="1"/>
        <v>35</v>
      </c>
      <c r="C43" s="6" t="s">
        <v>119</v>
      </c>
      <c r="D43" s="52" t="s">
        <v>120</v>
      </c>
      <c r="E43" s="52"/>
      <c r="F43" s="52"/>
      <c r="G43" s="52" t="s">
        <v>121</v>
      </c>
      <c r="H43" s="52"/>
      <c r="I43" s="52"/>
      <c r="J43">
        <v>100</v>
      </c>
      <c r="K43" s="20">
        <v>90</v>
      </c>
      <c r="L43" s="20">
        <v>100</v>
      </c>
      <c r="M43" s="7">
        <v>0</v>
      </c>
      <c r="N43" s="7">
        <v>0</v>
      </c>
      <c r="O43" s="21">
        <f t="shared" si="0"/>
        <v>58</v>
      </c>
    </row>
    <row r="44" spans="1:15" ht="15.75" customHeight="1" x14ac:dyDescent="0.3">
      <c r="B44" s="40">
        <f t="shared" si="1"/>
        <v>36</v>
      </c>
      <c r="C44" s="38" t="s">
        <v>122</v>
      </c>
      <c r="D44" s="53" t="s">
        <v>123</v>
      </c>
      <c r="E44" s="53"/>
      <c r="F44" s="53"/>
      <c r="G44" s="53"/>
      <c r="H44" s="53"/>
      <c r="I44" s="53"/>
      <c r="J44" s="39">
        <v>100</v>
      </c>
      <c r="K44" s="20">
        <v>80</v>
      </c>
      <c r="L44" s="20">
        <v>100</v>
      </c>
      <c r="M44" s="7">
        <v>0</v>
      </c>
      <c r="N44" s="7">
        <v>0</v>
      </c>
      <c r="O44" s="21">
        <f t="shared" si="0"/>
        <v>56</v>
      </c>
    </row>
    <row r="45" spans="1:15" ht="15.75" customHeight="1" x14ac:dyDescent="0.3">
      <c r="B45" s="40">
        <f t="shared" si="1"/>
        <v>37</v>
      </c>
      <c r="C45" s="38" t="s">
        <v>124</v>
      </c>
      <c r="D45" s="53" t="s">
        <v>125</v>
      </c>
      <c r="E45" s="54"/>
      <c r="F45" s="54"/>
      <c r="G45" s="54"/>
      <c r="H45" s="54"/>
      <c r="I45" s="54"/>
      <c r="J45" s="39">
        <v>100</v>
      </c>
      <c r="K45" s="20">
        <v>90</v>
      </c>
      <c r="L45" s="20">
        <v>100</v>
      </c>
      <c r="M45" s="7">
        <v>0</v>
      </c>
      <c r="N45" s="7">
        <v>0</v>
      </c>
      <c r="O45" s="21">
        <f t="shared" si="0"/>
        <v>58</v>
      </c>
    </row>
    <row r="46" spans="1:15" ht="15.75" customHeight="1" x14ac:dyDescent="0.3">
      <c r="B46" s="17">
        <f t="shared" si="1"/>
        <v>38</v>
      </c>
      <c r="C46" s="29"/>
      <c r="D46" s="55"/>
      <c r="E46" s="56"/>
      <c r="F46" s="56"/>
      <c r="G46" s="56"/>
      <c r="H46" s="56"/>
      <c r="I46" s="57"/>
      <c r="J46" s="7"/>
      <c r="K46" s="7"/>
      <c r="L46" s="7"/>
      <c r="M46" s="7"/>
      <c r="N46" s="7"/>
      <c r="O46" s="10">
        <f t="shared" ref="O46:O53" si="2">SUM(J46:N46)/7</f>
        <v>0</v>
      </c>
    </row>
    <row r="47" spans="1:15" ht="15.75" customHeight="1" x14ac:dyDescent="0.3">
      <c r="B47" s="9">
        <f t="shared" si="1"/>
        <v>39</v>
      </c>
      <c r="C47" s="11"/>
      <c r="D47" s="58"/>
      <c r="E47" s="59"/>
      <c r="F47" s="59"/>
      <c r="G47" s="59"/>
      <c r="H47" s="59"/>
      <c r="I47" s="60"/>
      <c r="J47" s="7"/>
      <c r="K47" s="7"/>
      <c r="L47" s="7"/>
      <c r="M47" s="7"/>
      <c r="N47" s="7"/>
      <c r="O47" s="10">
        <f t="shared" si="2"/>
        <v>0</v>
      </c>
    </row>
    <row r="48" spans="1:15" ht="15.75" customHeight="1" x14ac:dyDescent="0.3">
      <c r="B48" s="9">
        <f t="shared" si="1"/>
        <v>40</v>
      </c>
      <c r="C48" s="11"/>
      <c r="D48" s="58"/>
      <c r="E48" s="59"/>
      <c r="F48" s="59"/>
      <c r="G48" s="59"/>
      <c r="H48" s="59"/>
      <c r="I48" s="60"/>
      <c r="J48" s="7"/>
      <c r="K48" s="7"/>
      <c r="L48" s="7"/>
      <c r="M48" s="7"/>
      <c r="N48" s="7"/>
      <c r="O48" s="10">
        <f t="shared" si="2"/>
        <v>0</v>
      </c>
    </row>
    <row r="49" spans="2:15" ht="15.75" customHeight="1" x14ac:dyDescent="0.3">
      <c r="B49" s="9">
        <f t="shared" si="1"/>
        <v>41</v>
      </c>
      <c r="C49" s="11"/>
      <c r="D49" s="58"/>
      <c r="E49" s="59"/>
      <c r="F49" s="59"/>
      <c r="G49" s="59"/>
      <c r="H49" s="59"/>
      <c r="I49" s="60"/>
      <c r="J49" s="7"/>
      <c r="K49" s="7"/>
      <c r="L49" s="7"/>
      <c r="M49" s="7"/>
      <c r="N49" s="7"/>
      <c r="O49" s="10">
        <f t="shared" si="2"/>
        <v>0</v>
      </c>
    </row>
    <row r="50" spans="2:15" ht="15.75" customHeight="1" x14ac:dyDescent="0.3">
      <c r="B50" s="9">
        <f t="shared" si="1"/>
        <v>42</v>
      </c>
      <c r="C50" s="11"/>
      <c r="D50" s="58"/>
      <c r="E50" s="59"/>
      <c r="F50" s="59"/>
      <c r="G50" s="59"/>
      <c r="H50" s="59"/>
      <c r="I50" s="60"/>
      <c r="J50" s="7"/>
      <c r="K50" s="7"/>
      <c r="L50" s="7"/>
      <c r="M50" s="7"/>
      <c r="N50" s="7"/>
      <c r="O50" s="10">
        <f t="shared" si="2"/>
        <v>0</v>
      </c>
    </row>
    <row r="51" spans="2:15" ht="15.75" customHeight="1" x14ac:dyDescent="0.3">
      <c r="B51" s="9">
        <f t="shared" si="1"/>
        <v>43</v>
      </c>
      <c r="C51" s="11"/>
      <c r="D51" s="58"/>
      <c r="E51" s="59"/>
      <c r="F51" s="59"/>
      <c r="G51" s="59"/>
      <c r="H51" s="59"/>
      <c r="I51" s="60"/>
      <c r="J51" s="7"/>
      <c r="K51" s="7"/>
      <c r="L51" s="7"/>
      <c r="M51" s="7"/>
      <c r="N51" s="7"/>
      <c r="O51" s="10">
        <f t="shared" si="2"/>
        <v>0</v>
      </c>
    </row>
    <row r="52" spans="2:15" ht="15.75" customHeight="1" x14ac:dyDescent="0.3">
      <c r="B52" s="9">
        <f t="shared" si="1"/>
        <v>44</v>
      </c>
      <c r="C52" s="11"/>
      <c r="D52" s="58"/>
      <c r="E52" s="59"/>
      <c r="F52" s="59"/>
      <c r="G52" s="59"/>
      <c r="H52" s="59"/>
      <c r="I52" s="60"/>
      <c r="J52" s="7"/>
      <c r="K52" s="7"/>
      <c r="L52" s="7"/>
      <c r="M52" s="7"/>
      <c r="N52" s="7"/>
      <c r="O52" s="10">
        <f t="shared" si="2"/>
        <v>0</v>
      </c>
    </row>
    <row r="53" spans="2:15" ht="15.75" customHeight="1" x14ac:dyDescent="0.3">
      <c r="B53" s="9">
        <f t="shared" si="1"/>
        <v>45</v>
      </c>
      <c r="C53" s="6"/>
      <c r="D53" s="61"/>
      <c r="E53" s="59"/>
      <c r="F53" s="59"/>
      <c r="G53" s="59"/>
      <c r="H53" s="59"/>
      <c r="I53" s="60"/>
      <c r="J53" s="6"/>
      <c r="K53" s="6"/>
      <c r="L53" s="6"/>
      <c r="M53" s="6"/>
      <c r="N53" s="6"/>
      <c r="O53" s="10">
        <f t="shared" si="2"/>
        <v>0</v>
      </c>
    </row>
    <row r="54" spans="2:15" ht="15.75" customHeight="1" x14ac:dyDescent="0.3">
      <c r="C54" s="47"/>
      <c r="D54" s="43"/>
      <c r="E54" s="3"/>
      <c r="H54" s="62" t="s">
        <v>126</v>
      </c>
      <c r="I54" s="57"/>
      <c r="J54" s="12">
        <f>COUNTIF(J9:J53,"&gt;=70")</f>
        <v>37</v>
      </c>
      <c r="K54" s="12">
        <f>COUNTIF(K9:K53,"&gt;=70")</f>
        <v>37</v>
      </c>
      <c r="L54" s="12">
        <f>COUNTIF(L9:L53,"&gt;=70")</f>
        <v>37</v>
      </c>
      <c r="M54" s="12">
        <f>COUNTIF(M9:M53,"&gt;=70")</f>
        <v>0</v>
      </c>
      <c r="N54" s="12">
        <f>COUNTIF(N9:N53,"&gt;=70")</f>
        <v>0</v>
      </c>
      <c r="O54" s="13">
        <f>COUNTIF(O9:O48,"&gt;=70")</f>
        <v>0</v>
      </c>
    </row>
    <row r="55" spans="2:15" ht="15.75" customHeight="1" x14ac:dyDescent="0.3">
      <c r="C55" s="47"/>
      <c r="D55" s="43"/>
      <c r="E55" s="2"/>
      <c r="H55" s="63" t="s">
        <v>127</v>
      </c>
      <c r="I55" s="60"/>
      <c r="J55" s="14">
        <f t="shared" ref="J55:O55" si="3">COUNTIF(J9:J53,"&lt;70")</f>
        <v>0</v>
      </c>
      <c r="K55" s="14">
        <f t="shared" si="3"/>
        <v>0</v>
      </c>
      <c r="L55" s="14">
        <f t="shared" si="3"/>
        <v>0</v>
      </c>
      <c r="M55" s="14">
        <f t="shared" si="3"/>
        <v>37</v>
      </c>
      <c r="N55" s="14">
        <f t="shared" si="3"/>
        <v>37</v>
      </c>
      <c r="O55" s="14">
        <f t="shared" si="3"/>
        <v>45</v>
      </c>
    </row>
    <row r="56" spans="2:15" ht="15.75" customHeight="1" x14ac:dyDescent="0.3">
      <c r="C56" s="47"/>
      <c r="D56" s="43"/>
      <c r="E56" s="43"/>
      <c r="H56" s="63" t="s">
        <v>128</v>
      </c>
      <c r="I56" s="60"/>
      <c r="J56" s="14">
        <f>COUNT(J9:J53)</f>
        <v>37</v>
      </c>
      <c r="K56" s="14">
        <v>37</v>
      </c>
      <c r="L56" s="14">
        <f>COUNT(L9:L53)</f>
        <v>37</v>
      </c>
      <c r="M56" s="14">
        <f>COUNT(M9:M53)</f>
        <v>37</v>
      </c>
      <c r="N56" s="14">
        <f>COUNT(N9:N53)</f>
        <v>37</v>
      </c>
      <c r="O56" s="14">
        <f>COUNT(O9:O53)</f>
        <v>45</v>
      </c>
    </row>
    <row r="57" spans="2:15" ht="15.75" customHeight="1" x14ac:dyDescent="0.3">
      <c r="C57" s="47"/>
      <c r="D57" s="43"/>
      <c r="E57" s="3"/>
      <c r="H57" s="64" t="s">
        <v>129</v>
      </c>
      <c r="I57" s="60"/>
      <c r="J57" s="15">
        <f t="shared" ref="J57:O57" si="4">J54/J56</f>
        <v>1</v>
      </c>
      <c r="K57" s="15">
        <f t="shared" si="4"/>
        <v>1</v>
      </c>
      <c r="L57" s="16">
        <f t="shared" si="4"/>
        <v>1</v>
      </c>
      <c r="M57" s="16">
        <f t="shared" si="4"/>
        <v>0</v>
      </c>
      <c r="N57" s="16">
        <f t="shared" si="4"/>
        <v>0</v>
      </c>
      <c r="O57" s="16">
        <f t="shared" si="4"/>
        <v>0</v>
      </c>
    </row>
    <row r="58" spans="2:15" ht="15.75" customHeight="1" x14ac:dyDescent="0.3">
      <c r="C58" s="47"/>
      <c r="D58" s="43"/>
      <c r="E58" s="3"/>
      <c r="H58" s="64" t="s">
        <v>130</v>
      </c>
      <c r="I58" s="60"/>
      <c r="J58" s="15">
        <f t="shared" ref="J58:O58" si="5">J55/J56</f>
        <v>0</v>
      </c>
      <c r="K58" s="15">
        <f t="shared" si="5"/>
        <v>0</v>
      </c>
      <c r="L58" s="16">
        <f t="shared" si="5"/>
        <v>0</v>
      </c>
      <c r="M58" s="16">
        <f t="shared" si="5"/>
        <v>1</v>
      </c>
      <c r="N58" s="16">
        <f t="shared" si="5"/>
        <v>1</v>
      </c>
      <c r="O58" s="16">
        <f t="shared" si="5"/>
        <v>1</v>
      </c>
    </row>
    <row r="59" spans="2:15" ht="15.75" customHeight="1" x14ac:dyDescent="0.3">
      <c r="C59" s="47"/>
      <c r="D59" s="43"/>
      <c r="E59" s="2"/>
    </row>
    <row r="60" spans="2:15" ht="15.75" customHeight="1" x14ac:dyDescent="0.3">
      <c r="C60" s="3"/>
      <c r="D60" s="3"/>
      <c r="E60" s="2"/>
    </row>
    <row r="61" spans="2:15" ht="15.75" customHeight="1" x14ac:dyDescent="0.3">
      <c r="J61" s="65"/>
      <c r="K61" s="56"/>
      <c r="L61" s="56"/>
      <c r="M61" s="56"/>
      <c r="N61" s="56"/>
    </row>
    <row r="62" spans="2:15" ht="15.75" customHeight="1" x14ac:dyDescent="0.3">
      <c r="J62" s="66" t="s">
        <v>131</v>
      </c>
      <c r="K62" s="50"/>
      <c r="L62" s="50"/>
      <c r="M62" s="50"/>
      <c r="N62" s="50"/>
    </row>
    <row r="63" spans="2:15" ht="15.75" customHeight="1" x14ac:dyDescent="0.3"/>
    <row r="64" spans="2:15" ht="15.75" customHeight="1" x14ac:dyDescent="0.3"/>
    <row r="65" spans="2:5" ht="15.75" customHeight="1" x14ac:dyDescent="0.3"/>
    <row r="66" spans="2:5" ht="15.75" customHeight="1" x14ac:dyDescent="0.3">
      <c r="B66">
        <v>1</v>
      </c>
      <c r="C66" t="s">
        <v>132</v>
      </c>
      <c r="D66" t="s">
        <v>133</v>
      </c>
      <c r="E66" t="s">
        <v>134</v>
      </c>
    </row>
    <row r="67" spans="2:5" ht="15.75" customHeight="1" x14ac:dyDescent="0.3">
      <c r="B67">
        <v>2</v>
      </c>
      <c r="C67" t="s">
        <v>135</v>
      </c>
      <c r="D67" t="s">
        <v>136</v>
      </c>
      <c r="E67" t="s">
        <v>137</v>
      </c>
    </row>
    <row r="68" spans="2:5" ht="15.75" customHeight="1" x14ac:dyDescent="0.3">
      <c r="B68">
        <v>3</v>
      </c>
      <c r="C68" t="s">
        <v>138</v>
      </c>
      <c r="D68" t="s">
        <v>139</v>
      </c>
      <c r="E68" t="s">
        <v>140</v>
      </c>
    </row>
    <row r="69" spans="2:5" ht="15" customHeight="1" x14ac:dyDescent="0.3">
      <c r="B69">
        <v>4</v>
      </c>
      <c r="C69" t="s">
        <v>141</v>
      </c>
      <c r="D69" t="s">
        <v>142</v>
      </c>
      <c r="E69" t="s">
        <v>143</v>
      </c>
    </row>
    <row r="70" spans="2:5" ht="15" customHeight="1" x14ac:dyDescent="0.3">
      <c r="B70">
        <v>5</v>
      </c>
      <c r="C70" t="s">
        <v>144</v>
      </c>
      <c r="D70" t="s">
        <v>145</v>
      </c>
      <c r="E70" t="s">
        <v>146</v>
      </c>
    </row>
    <row r="71" spans="2:5" ht="15" customHeight="1" x14ac:dyDescent="0.3">
      <c r="B71">
        <v>6</v>
      </c>
      <c r="C71" t="s">
        <v>147</v>
      </c>
      <c r="D71" t="s">
        <v>148</v>
      </c>
      <c r="E71" t="s">
        <v>149</v>
      </c>
    </row>
    <row r="72" spans="2:5" ht="15" customHeight="1" x14ac:dyDescent="0.3">
      <c r="B72">
        <v>7</v>
      </c>
      <c r="C72" t="s">
        <v>150</v>
      </c>
      <c r="D72" t="s">
        <v>151</v>
      </c>
      <c r="E72" t="s">
        <v>152</v>
      </c>
    </row>
    <row r="73" spans="2:5" ht="15" customHeight="1" x14ac:dyDescent="0.3">
      <c r="B73">
        <v>8</v>
      </c>
      <c r="C73" t="s">
        <v>153</v>
      </c>
      <c r="D73" t="s">
        <v>154</v>
      </c>
      <c r="E73" t="s">
        <v>155</v>
      </c>
    </row>
    <row r="74" spans="2:5" ht="15" customHeight="1" x14ac:dyDescent="0.3">
      <c r="B74">
        <v>9</v>
      </c>
      <c r="C74" t="s">
        <v>156</v>
      </c>
      <c r="D74" t="s">
        <v>54</v>
      </c>
      <c r="E74" t="s">
        <v>157</v>
      </c>
    </row>
    <row r="75" spans="2:5" ht="15" customHeight="1" x14ac:dyDescent="0.3">
      <c r="B75">
        <v>10</v>
      </c>
      <c r="C75" t="s">
        <v>158</v>
      </c>
      <c r="D75" t="s">
        <v>159</v>
      </c>
      <c r="E75" t="s">
        <v>160</v>
      </c>
    </row>
    <row r="76" spans="2:5" ht="15" customHeight="1" x14ac:dyDescent="0.3">
      <c r="B76">
        <v>11</v>
      </c>
      <c r="C76" t="s">
        <v>161</v>
      </c>
      <c r="D76" t="s">
        <v>162</v>
      </c>
      <c r="E76" t="s">
        <v>163</v>
      </c>
    </row>
    <row r="77" spans="2:5" ht="15" customHeight="1" x14ac:dyDescent="0.3">
      <c r="B77">
        <v>12</v>
      </c>
      <c r="C77" t="s">
        <v>164</v>
      </c>
      <c r="D77" t="s">
        <v>165</v>
      </c>
      <c r="E77" t="s">
        <v>166</v>
      </c>
    </row>
    <row r="78" spans="2:5" ht="15" customHeight="1" x14ac:dyDescent="0.3">
      <c r="B78">
        <v>13</v>
      </c>
      <c r="C78" t="s">
        <v>167</v>
      </c>
      <c r="D78" t="s">
        <v>110</v>
      </c>
      <c r="E78" t="s">
        <v>168</v>
      </c>
    </row>
    <row r="79" spans="2:5" ht="15" customHeight="1" x14ac:dyDescent="0.3">
      <c r="B79">
        <v>14</v>
      </c>
      <c r="C79" t="s">
        <v>169</v>
      </c>
      <c r="D79" t="s">
        <v>170</v>
      </c>
      <c r="E79" t="s">
        <v>171</v>
      </c>
    </row>
    <row r="80" spans="2:5" ht="15" customHeight="1" x14ac:dyDescent="0.3">
      <c r="B80">
        <v>15</v>
      </c>
      <c r="C80" t="s">
        <v>172</v>
      </c>
      <c r="D80" t="s">
        <v>173</v>
      </c>
      <c r="E80" t="s">
        <v>174</v>
      </c>
    </row>
    <row r="81" spans="2:5" ht="14.4" x14ac:dyDescent="0.3">
      <c r="B81">
        <v>16</v>
      </c>
      <c r="C81" t="s">
        <v>175</v>
      </c>
      <c r="D81" t="s">
        <v>173</v>
      </c>
      <c r="E81" t="s">
        <v>176</v>
      </c>
    </row>
  </sheetData>
  <mergeCells count="101">
    <mergeCell ref="C59:D59"/>
    <mergeCell ref="J61:N61"/>
    <mergeCell ref="J62:N62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40:F40"/>
    <mergeCell ref="G40:I40"/>
    <mergeCell ref="D41:F41"/>
    <mergeCell ref="G41:I41"/>
    <mergeCell ref="D42:F42"/>
    <mergeCell ref="G42:I42"/>
    <mergeCell ref="D43:F43"/>
    <mergeCell ref="G43:I43"/>
    <mergeCell ref="D44:I4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25:F25"/>
    <mergeCell ref="G25:I25"/>
    <mergeCell ref="D26:F26"/>
    <mergeCell ref="G26:I26"/>
    <mergeCell ref="D27:F27"/>
    <mergeCell ref="G27:I27"/>
    <mergeCell ref="D28:F28"/>
    <mergeCell ref="G28:I28"/>
    <mergeCell ref="D29:F29"/>
    <mergeCell ref="G29:I29"/>
    <mergeCell ref="D20:F20"/>
    <mergeCell ref="G20:I20"/>
    <mergeCell ref="D21:F21"/>
    <mergeCell ref="G21:I21"/>
    <mergeCell ref="D22:F22"/>
    <mergeCell ref="G22:I22"/>
    <mergeCell ref="D23:F23"/>
    <mergeCell ref="G23:I23"/>
    <mergeCell ref="D24:F24"/>
    <mergeCell ref="G24:I24"/>
    <mergeCell ref="D15:F15"/>
    <mergeCell ref="G15:I15"/>
    <mergeCell ref="D16:F16"/>
    <mergeCell ref="G16:I16"/>
    <mergeCell ref="D17:F17"/>
    <mergeCell ref="G17:I17"/>
    <mergeCell ref="D18:F18"/>
    <mergeCell ref="G18:I18"/>
    <mergeCell ref="D19:F19"/>
    <mergeCell ref="G19:I19"/>
    <mergeCell ref="D10:F10"/>
    <mergeCell ref="G10:I10"/>
    <mergeCell ref="D11:F11"/>
    <mergeCell ref="G11:I11"/>
    <mergeCell ref="D12:F12"/>
    <mergeCell ref="G12:I12"/>
    <mergeCell ref="D13:F13"/>
    <mergeCell ref="G13:I13"/>
    <mergeCell ref="D14:F14"/>
    <mergeCell ref="G14:I14"/>
    <mergeCell ref="B2:N2"/>
    <mergeCell ref="C3:N3"/>
    <mergeCell ref="D4:G4"/>
    <mergeCell ref="J4:K4"/>
    <mergeCell ref="D6:G6"/>
    <mergeCell ref="I6:J6"/>
    <mergeCell ref="K6:N6"/>
    <mergeCell ref="D8:I8"/>
    <mergeCell ref="D9:F9"/>
    <mergeCell ref="G9:I9"/>
  </mergeCells>
  <pageMargins left="0.23611099999999999" right="0.23611099999999999" top="0.74791700000000005" bottom="0.74791700000000005" header="0" footer="0"/>
  <pageSetup scale="75" fitToWidth="0"/>
  <extLst>
    <ext uri="smNativeData">
      <pm:sheetPrefs xmlns:pm="smNativeData" day="174724333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81"/>
  <sheetViews>
    <sheetView topLeftCell="C1" zoomScale="93" workbookViewId="0">
      <selection activeCell="N4" sqref="N4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6" customWidth="1"/>
    <col min="10" max="10" width="11.6640625" customWidth="1"/>
    <col min="11" max="12" width="5.6640625" customWidth="1"/>
    <col min="13" max="13" width="6.44140625" customWidth="1"/>
    <col min="14" max="14" width="12.44140625" customWidth="1"/>
    <col min="15" max="15" width="10.109375" customWidth="1"/>
    <col min="16" max="16" width="8.6640625" customWidth="1"/>
    <col min="17" max="17" width="5.6640625" customWidth="1"/>
  </cols>
  <sheetData>
    <row r="2" spans="2:17" ht="15.6" x14ac:dyDescent="0.3"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P2" s="1"/>
      <c r="Q2" s="1"/>
    </row>
    <row r="3" spans="2:17" ht="14.4" x14ac:dyDescent="0.3">
      <c r="C3" s="44" t="s">
        <v>1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P3" s="3"/>
      <c r="Q3" s="3"/>
    </row>
    <row r="4" spans="2:17" ht="14.4" x14ac:dyDescent="0.3">
      <c r="C4" t="s">
        <v>2</v>
      </c>
      <c r="D4" s="45" t="s">
        <v>177</v>
      </c>
      <c r="E4" s="45"/>
      <c r="F4" s="45"/>
      <c r="G4" s="45"/>
      <c r="I4" t="s">
        <v>4</v>
      </c>
      <c r="J4" s="46" t="s">
        <v>178</v>
      </c>
      <c r="K4" s="46"/>
      <c r="M4" t="s">
        <v>6</v>
      </c>
      <c r="N4" s="4">
        <v>45791</v>
      </c>
    </row>
    <row r="5" spans="2:17" ht="6.75" customHeight="1" x14ac:dyDescent="0.3">
      <c r="D5" s="5"/>
      <c r="E5" s="5"/>
      <c r="F5" s="5"/>
      <c r="G5" s="5"/>
    </row>
    <row r="6" spans="2:17" ht="14.4" x14ac:dyDescent="0.3">
      <c r="C6" t="s">
        <v>7</v>
      </c>
      <c r="D6" s="46" t="s">
        <v>8</v>
      </c>
      <c r="E6" s="46"/>
      <c r="F6" s="46"/>
      <c r="G6" s="46"/>
      <c r="I6" s="47" t="s">
        <v>9</v>
      </c>
      <c r="J6" s="47"/>
      <c r="K6" s="48" t="s">
        <v>10</v>
      </c>
      <c r="L6" s="48"/>
      <c r="M6" s="48"/>
      <c r="N6" s="48"/>
    </row>
    <row r="7" spans="2:17" ht="11.25" customHeight="1" x14ac:dyDescent="0.3"/>
    <row r="8" spans="2:17" ht="14.4" x14ac:dyDescent="0.3">
      <c r="B8" s="6" t="s">
        <v>11</v>
      </c>
      <c r="C8" s="27" t="s">
        <v>12</v>
      </c>
      <c r="D8" s="49" t="s">
        <v>13</v>
      </c>
      <c r="E8" s="50"/>
      <c r="F8" s="50"/>
      <c r="G8" s="50"/>
      <c r="H8" s="50"/>
      <c r="I8" s="51"/>
      <c r="J8" s="20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179</v>
      </c>
      <c r="P8" s="8" t="s">
        <v>19</v>
      </c>
    </row>
    <row r="9" spans="2:17" ht="14.4" x14ac:dyDescent="0.3">
      <c r="B9" s="26">
        <v>1</v>
      </c>
      <c r="C9" s="6" t="s">
        <v>180</v>
      </c>
      <c r="D9" s="67" t="s">
        <v>181</v>
      </c>
      <c r="E9" s="52"/>
      <c r="F9" s="68"/>
      <c r="G9" s="52" t="s">
        <v>182</v>
      </c>
      <c r="H9" s="52"/>
      <c r="I9" s="52"/>
      <c r="J9" s="6">
        <v>100</v>
      </c>
      <c r="K9" s="31">
        <v>100</v>
      </c>
      <c r="L9" s="20">
        <v>100</v>
      </c>
      <c r="M9" s="20">
        <v>0</v>
      </c>
      <c r="N9" s="20">
        <v>0</v>
      </c>
      <c r="O9" s="20">
        <v>0</v>
      </c>
      <c r="P9" s="21">
        <f t="shared" ref="P9:P43" si="0">SUM(J9:N9)/5</f>
        <v>60</v>
      </c>
    </row>
    <row r="10" spans="2:17" s="6" customFormat="1" ht="14.4" x14ac:dyDescent="0.3">
      <c r="B10" s="26">
        <v>2</v>
      </c>
      <c r="C10" s="6" t="s">
        <v>183</v>
      </c>
      <c r="D10" s="67" t="s">
        <v>184</v>
      </c>
      <c r="E10" s="52"/>
      <c r="F10" s="68"/>
      <c r="G10" s="52" t="s">
        <v>185</v>
      </c>
      <c r="H10" s="52"/>
      <c r="I10" s="52"/>
      <c r="J10" s="6">
        <v>100</v>
      </c>
      <c r="K10" s="31">
        <v>100</v>
      </c>
      <c r="L10" s="20">
        <v>100</v>
      </c>
      <c r="M10" s="7">
        <v>0</v>
      </c>
      <c r="N10" s="7">
        <v>0</v>
      </c>
      <c r="O10" s="7">
        <v>0</v>
      </c>
      <c r="P10" s="21">
        <f t="shared" si="0"/>
        <v>60</v>
      </c>
    </row>
    <row r="11" spans="2:17" s="6" customFormat="1" ht="14.4" x14ac:dyDescent="0.3">
      <c r="B11" s="26">
        <v>3</v>
      </c>
      <c r="C11" s="6" t="s">
        <v>186</v>
      </c>
      <c r="D11" s="67" t="s">
        <v>187</v>
      </c>
      <c r="E11" s="52"/>
      <c r="F11" s="68"/>
      <c r="G11" s="52" t="s">
        <v>188</v>
      </c>
      <c r="H11" s="52"/>
      <c r="I11" s="52"/>
      <c r="J11" s="6">
        <v>100</v>
      </c>
      <c r="K11" s="31">
        <v>100</v>
      </c>
      <c r="L11" s="20">
        <v>100</v>
      </c>
      <c r="M11" s="7">
        <v>0</v>
      </c>
      <c r="N11" s="7">
        <v>0</v>
      </c>
      <c r="O11" s="7">
        <v>0</v>
      </c>
      <c r="P11" s="21">
        <f t="shared" si="0"/>
        <v>60</v>
      </c>
    </row>
    <row r="12" spans="2:17" s="6" customFormat="1" ht="14.4" x14ac:dyDescent="0.3">
      <c r="B12" s="26">
        <v>4</v>
      </c>
      <c r="C12" s="6" t="s">
        <v>189</v>
      </c>
      <c r="D12" s="67" t="s">
        <v>190</v>
      </c>
      <c r="E12" s="52"/>
      <c r="F12" s="68"/>
      <c r="G12" s="52" t="s">
        <v>191</v>
      </c>
      <c r="H12" s="52"/>
      <c r="I12" s="52"/>
      <c r="J12" s="6">
        <v>100</v>
      </c>
      <c r="K12" s="31">
        <v>100</v>
      </c>
      <c r="L12" s="20">
        <v>100</v>
      </c>
      <c r="M12" s="7">
        <v>0</v>
      </c>
      <c r="N12" s="7">
        <v>0</v>
      </c>
      <c r="O12" s="7">
        <v>0</v>
      </c>
      <c r="P12" s="21">
        <f t="shared" si="0"/>
        <v>60</v>
      </c>
    </row>
    <row r="13" spans="2:17" s="6" customFormat="1" ht="14.4" x14ac:dyDescent="0.3">
      <c r="B13" s="26">
        <v>5</v>
      </c>
      <c r="C13" s="6" t="s">
        <v>192</v>
      </c>
      <c r="D13" s="67" t="s">
        <v>193</v>
      </c>
      <c r="E13" s="52"/>
      <c r="F13" s="68"/>
      <c r="G13" s="52" t="s">
        <v>194</v>
      </c>
      <c r="H13" s="52"/>
      <c r="I13" s="52"/>
      <c r="J13" s="6">
        <v>100</v>
      </c>
      <c r="K13" s="31">
        <v>100</v>
      </c>
      <c r="L13" s="20">
        <v>100</v>
      </c>
      <c r="M13" s="7">
        <v>0</v>
      </c>
      <c r="N13" s="7">
        <v>0</v>
      </c>
      <c r="O13" s="7">
        <v>0</v>
      </c>
      <c r="P13" s="21">
        <f t="shared" si="0"/>
        <v>60</v>
      </c>
    </row>
    <row r="14" spans="2:17" s="6" customFormat="1" ht="14.4" x14ac:dyDescent="0.3">
      <c r="B14" s="26">
        <v>6</v>
      </c>
      <c r="C14" s="6" t="s">
        <v>195</v>
      </c>
      <c r="D14" s="67" t="s">
        <v>196</v>
      </c>
      <c r="E14" s="52"/>
      <c r="F14" s="68"/>
      <c r="G14" s="52" t="s">
        <v>197</v>
      </c>
      <c r="H14" s="52"/>
      <c r="I14" s="52"/>
      <c r="J14" s="6">
        <v>100</v>
      </c>
      <c r="K14" s="31">
        <v>100</v>
      </c>
      <c r="L14" s="20">
        <v>100</v>
      </c>
      <c r="M14" s="7">
        <v>0</v>
      </c>
      <c r="N14" s="7">
        <v>0</v>
      </c>
      <c r="O14" s="7">
        <v>0</v>
      </c>
      <c r="P14" s="21">
        <f t="shared" si="0"/>
        <v>60</v>
      </c>
    </row>
    <row r="15" spans="2:17" s="6" customFormat="1" ht="14.4" x14ac:dyDescent="0.3">
      <c r="B15" s="26">
        <v>7</v>
      </c>
      <c r="C15" s="6" t="s">
        <v>198</v>
      </c>
      <c r="D15" s="67" t="s">
        <v>199</v>
      </c>
      <c r="E15" s="52"/>
      <c r="F15" s="68"/>
      <c r="G15" s="52" t="s">
        <v>200</v>
      </c>
      <c r="H15" s="52"/>
      <c r="I15" s="52"/>
      <c r="J15" s="6">
        <v>100</v>
      </c>
      <c r="K15" s="31">
        <v>100</v>
      </c>
      <c r="L15" s="20">
        <v>100</v>
      </c>
      <c r="M15" s="7">
        <v>0</v>
      </c>
      <c r="N15" s="7">
        <v>0</v>
      </c>
      <c r="O15" s="7">
        <v>0</v>
      </c>
      <c r="P15" s="21">
        <f t="shared" si="0"/>
        <v>60</v>
      </c>
    </row>
    <row r="16" spans="2:17" s="6" customFormat="1" ht="14.4" x14ac:dyDescent="0.3">
      <c r="B16" s="26">
        <v>8</v>
      </c>
      <c r="C16" s="6" t="s">
        <v>201</v>
      </c>
      <c r="D16" s="67" t="s">
        <v>202</v>
      </c>
      <c r="E16" s="52"/>
      <c r="F16" s="68"/>
      <c r="G16" s="52" t="s">
        <v>203</v>
      </c>
      <c r="H16" s="52"/>
      <c r="I16" s="52"/>
      <c r="J16" s="6">
        <v>100</v>
      </c>
      <c r="K16" s="31">
        <v>100</v>
      </c>
      <c r="L16" s="20">
        <v>100</v>
      </c>
      <c r="M16" s="7">
        <v>0</v>
      </c>
      <c r="N16" s="7">
        <v>0</v>
      </c>
      <c r="O16" s="7">
        <v>0</v>
      </c>
      <c r="P16" s="21">
        <f t="shared" si="0"/>
        <v>60</v>
      </c>
    </row>
    <row r="17" spans="2:16" s="6" customFormat="1" ht="14.4" x14ac:dyDescent="0.3">
      <c r="B17" s="26">
        <v>9</v>
      </c>
      <c r="C17" s="6" t="s">
        <v>204</v>
      </c>
      <c r="D17" s="67" t="s">
        <v>205</v>
      </c>
      <c r="E17" s="52"/>
      <c r="F17" s="68"/>
      <c r="G17" s="52" t="s">
        <v>206</v>
      </c>
      <c r="H17" s="52"/>
      <c r="I17" s="52"/>
      <c r="J17" s="6">
        <v>100</v>
      </c>
      <c r="K17" s="31">
        <v>100</v>
      </c>
      <c r="L17" s="20">
        <v>100</v>
      </c>
      <c r="M17" s="7">
        <v>0</v>
      </c>
      <c r="N17" s="7">
        <v>0</v>
      </c>
      <c r="O17" s="7">
        <v>0</v>
      </c>
      <c r="P17" s="21">
        <f t="shared" si="0"/>
        <v>60</v>
      </c>
    </row>
    <row r="18" spans="2:16" s="6" customFormat="1" ht="14.4" x14ac:dyDescent="0.3">
      <c r="B18" s="26">
        <v>10</v>
      </c>
      <c r="C18" s="6" t="s">
        <v>207</v>
      </c>
      <c r="D18" s="67" t="s">
        <v>208</v>
      </c>
      <c r="E18" s="52"/>
      <c r="F18" s="68"/>
      <c r="G18" s="52" t="s">
        <v>209</v>
      </c>
      <c r="H18" s="52"/>
      <c r="I18" s="52"/>
      <c r="J18" s="6">
        <v>100</v>
      </c>
      <c r="K18" s="31">
        <v>95</v>
      </c>
      <c r="L18" s="20">
        <v>100</v>
      </c>
      <c r="M18" s="7">
        <v>0</v>
      </c>
      <c r="N18" s="7">
        <v>0</v>
      </c>
      <c r="O18" s="7">
        <v>0</v>
      </c>
      <c r="P18" s="21">
        <f t="shared" si="0"/>
        <v>59</v>
      </c>
    </row>
    <row r="19" spans="2:16" s="6" customFormat="1" ht="14.4" x14ac:dyDescent="0.3">
      <c r="B19" s="26">
        <v>11</v>
      </c>
      <c r="C19" s="6" t="s">
        <v>210</v>
      </c>
      <c r="D19" s="67" t="s">
        <v>211</v>
      </c>
      <c r="E19" s="52"/>
      <c r="F19" s="68"/>
      <c r="G19" s="52" t="s">
        <v>212</v>
      </c>
      <c r="H19" s="52"/>
      <c r="I19" s="52"/>
      <c r="J19" s="6">
        <v>100</v>
      </c>
      <c r="K19" s="31">
        <v>100</v>
      </c>
      <c r="L19" s="20">
        <v>100</v>
      </c>
      <c r="M19" s="7">
        <v>0</v>
      </c>
      <c r="N19" s="7">
        <v>0</v>
      </c>
      <c r="O19" s="7">
        <v>0</v>
      </c>
      <c r="P19" s="21">
        <f t="shared" si="0"/>
        <v>60</v>
      </c>
    </row>
    <row r="20" spans="2:16" s="6" customFormat="1" ht="14.4" x14ac:dyDescent="0.3">
      <c r="B20" s="26">
        <v>12</v>
      </c>
      <c r="C20" s="6" t="s">
        <v>213</v>
      </c>
      <c r="D20" s="67" t="s">
        <v>214</v>
      </c>
      <c r="E20" s="52"/>
      <c r="F20" s="68"/>
      <c r="G20" s="52" t="s">
        <v>215</v>
      </c>
      <c r="H20" s="52"/>
      <c r="I20" s="52"/>
      <c r="J20" s="6">
        <v>100</v>
      </c>
      <c r="K20" s="31">
        <v>100</v>
      </c>
      <c r="L20" s="20">
        <v>100</v>
      </c>
      <c r="M20" s="7">
        <v>0</v>
      </c>
      <c r="N20" s="7">
        <v>0</v>
      </c>
      <c r="O20" s="7">
        <v>0</v>
      </c>
      <c r="P20" s="21">
        <f t="shared" si="0"/>
        <v>60</v>
      </c>
    </row>
    <row r="21" spans="2:16" s="6" customFormat="1" ht="15.75" customHeight="1" x14ac:dyDescent="0.3">
      <c r="B21" s="26">
        <v>13</v>
      </c>
      <c r="C21" s="6" t="s">
        <v>216</v>
      </c>
      <c r="D21" s="67" t="s">
        <v>217</v>
      </c>
      <c r="E21" s="52"/>
      <c r="F21" s="68"/>
      <c r="G21" s="52" t="s">
        <v>218</v>
      </c>
      <c r="H21" s="52"/>
      <c r="I21" s="52"/>
      <c r="J21" s="6">
        <v>100</v>
      </c>
      <c r="K21" s="31">
        <v>100</v>
      </c>
      <c r="L21" s="20">
        <v>100</v>
      </c>
      <c r="M21" s="7">
        <v>0</v>
      </c>
      <c r="N21" s="7">
        <v>0</v>
      </c>
      <c r="O21" s="7">
        <v>0</v>
      </c>
      <c r="P21" s="21">
        <f t="shared" si="0"/>
        <v>60</v>
      </c>
    </row>
    <row r="22" spans="2:16" s="6" customFormat="1" ht="15.75" customHeight="1" x14ac:dyDescent="0.3">
      <c r="B22" s="26">
        <v>14</v>
      </c>
      <c r="C22" s="6" t="s">
        <v>219</v>
      </c>
      <c r="D22" s="67" t="s">
        <v>220</v>
      </c>
      <c r="E22" s="52"/>
      <c r="F22" s="68"/>
      <c r="G22" s="52" t="s">
        <v>221</v>
      </c>
      <c r="H22" s="52"/>
      <c r="I22" s="52"/>
      <c r="J22" s="6">
        <v>100</v>
      </c>
      <c r="K22" s="31">
        <v>100</v>
      </c>
      <c r="L22" s="20">
        <v>100</v>
      </c>
      <c r="M22" s="7">
        <v>0</v>
      </c>
      <c r="N22" s="7">
        <v>0</v>
      </c>
      <c r="O22" s="7">
        <v>0</v>
      </c>
      <c r="P22" s="21">
        <f t="shared" si="0"/>
        <v>60</v>
      </c>
    </row>
    <row r="23" spans="2:16" s="6" customFormat="1" ht="15.75" customHeight="1" x14ac:dyDescent="0.3">
      <c r="B23" s="26">
        <v>15</v>
      </c>
      <c r="C23" s="6" t="s">
        <v>222</v>
      </c>
      <c r="D23" s="67" t="s">
        <v>223</v>
      </c>
      <c r="E23" s="52"/>
      <c r="F23" s="68"/>
      <c r="G23" s="52" t="s">
        <v>224</v>
      </c>
      <c r="H23" s="52"/>
      <c r="I23" s="52"/>
      <c r="J23" s="6">
        <v>100</v>
      </c>
      <c r="K23" s="31">
        <v>100</v>
      </c>
      <c r="L23" s="20">
        <v>100</v>
      </c>
      <c r="M23" s="7">
        <v>0</v>
      </c>
      <c r="N23" s="7">
        <v>0</v>
      </c>
      <c r="O23" s="7">
        <v>0</v>
      </c>
      <c r="P23" s="21">
        <f t="shared" si="0"/>
        <v>60</v>
      </c>
    </row>
    <row r="24" spans="2:16" s="6" customFormat="1" ht="15.75" customHeight="1" x14ac:dyDescent="0.3">
      <c r="B24" s="26">
        <v>16</v>
      </c>
      <c r="C24" s="6" t="s">
        <v>225</v>
      </c>
      <c r="D24" s="67" t="s">
        <v>226</v>
      </c>
      <c r="E24" s="52"/>
      <c r="F24" s="68"/>
      <c r="G24" s="52" t="s">
        <v>227</v>
      </c>
      <c r="H24" s="52"/>
      <c r="I24" s="52"/>
      <c r="J24" s="6">
        <v>100</v>
      </c>
      <c r="K24" s="31">
        <v>100</v>
      </c>
      <c r="L24" s="20">
        <v>100</v>
      </c>
      <c r="M24" s="7">
        <v>0</v>
      </c>
      <c r="N24" s="7">
        <v>0</v>
      </c>
      <c r="O24" s="7">
        <v>0</v>
      </c>
      <c r="P24" s="21">
        <f t="shared" si="0"/>
        <v>60</v>
      </c>
    </row>
    <row r="25" spans="2:16" s="6" customFormat="1" ht="15.75" customHeight="1" x14ac:dyDescent="0.3">
      <c r="B25" s="26">
        <v>17</v>
      </c>
      <c r="C25" s="6" t="s">
        <v>228</v>
      </c>
      <c r="D25" s="67" t="s">
        <v>229</v>
      </c>
      <c r="E25" s="52"/>
      <c r="F25" s="68"/>
      <c r="G25" s="52" t="s">
        <v>230</v>
      </c>
      <c r="H25" s="52"/>
      <c r="I25" s="52"/>
      <c r="J25" s="6">
        <v>100</v>
      </c>
      <c r="K25" s="31">
        <v>100</v>
      </c>
      <c r="L25" s="20">
        <v>100</v>
      </c>
      <c r="M25" s="7">
        <v>0</v>
      </c>
      <c r="N25" s="7">
        <v>0</v>
      </c>
      <c r="O25" s="7">
        <v>0</v>
      </c>
      <c r="P25" s="21">
        <f t="shared" si="0"/>
        <v>60</v>
      </c>
    </row>
    <row r="26" spans="2:16" s="6" customFormat="1" ht="15.75" customHeight="1" x14ac:dyDescent="0.3">
      <c r="B26" s="26">
        <v>18</v>
      </c>
      <c r="C26" s="6" t="s">
        <v>231</v>
      </c>
      <c r="D26" s="67" t="s">
        <v>232</v>
      </c>
      <c r="E26" s="52"/>
      <c r="F26" s="68"/>
      <c r="G26" s="52" t="s">
        <v>233</v>
      </c>
      <c r="H26" s="52"/>
      <c r="I26" s="52"/>
      <c r="J26" s="6">
        <v>100</v>
      </c>
      <c r="K26" s="31">
        <v>100</v>
      </c>
      <c r="L26" s="20">
        <v>100</v>
      </c>
      <c r="M26" s="7">
        <v>0</v>
      </c>
      <c r="N26" s="7">
        <v>0</v>
      </c>
      <c r="O26" s="7">
        <v>0</v>
      </c>
      <c r="P26" s="21">
        <f t="shared" si="0"/>
        <v>60</v>
      </c>
    </row>
    <row r="27" spans="2:16" s="6" customFormat="1" ht="15.75" customHeight="1" x14ac:dyDescent="0.3">
      <c r="B27" s="26">
        <v>19</v>
      </c>
      <c r="C27" s="6" t="s">
        <v>234</v>
      </c>
      <c r="D27" s="67" t="s">
        <v>235</v>
      </c>
      <c r="E27" s="52"/>
      <c r="F27" s="68"/>
      <c r="G27" s="52" t="s">
        <v>236</v>
      </c>
      <c r="H27" s="52"/>
      <c r="I27" s="52"/>
      <c r="J27" s="6">
        <v>100</v>
      </c>
      <c r="K27" s="31">
        <v>100</v>
      </c>
      <c r="L27" s="20">
        <v>100</v>
      </c>
      <c r="M27" s="7">
        <v>0</v>
      </c>
      <c r="N27" s="7">
        <v>0</v>
      </c>
      <c r="O27" s="7">
        <v>0</v>
      </c>
      <c r="P27" s="21">
        <f t="shared" si="0"/>
        <v>60</v>
      </c>
    </row>
    <row r="28" spans="2:16" s="6" customFormat="1" ht="15.75" customHeight="1" x14ac:dyDescent="0.3">
      <c r="B28" s="26">
        <v>20</v>
      </c>
      <c r="C28" s="6" t="s">
        <v>237</v>
      </c>
      <c r="D28" s="67" t="s">
        <v>238</v>
      </c>
      <c r="E28" s="52"/>
      <c r="F28" s="68"/>
      <c r="G28" s="52" t="s">
        <v>239</v>
      </c>
      <c r="H28" s="52"/>
      <c r="I28" s="52"/>
      <c r="J28" s="6">
        <v>100</v>
      </c>
      <c r="K28" s="31">
        <v>100</v>
      </c>
      <c r="L28" s="20">
        <v>100</v>
      </c>
      <c r="M28" s="7">
        <v>0</v>
      </c>
      <c r="N28" s="7">
        <v>0</v>
      </c>
      <c r="O28" s="7">
        <v>0</v>
      </c>
      <c r="P28" s="21">
        <f t="shared" si="0"/>
        <v>60</v>
      </c>
    </row>
    <row r="29" spans="2:16" s="6" customFormat="1" ht="15.75" customHeight="1" x14ac:dyDescent="0.3">
      <c r="B29" s="26">
        <v>21</v>
      </c>
      <c r="C29" s="6" t="s">
        <v>240</v>
      </c>
      <c r="D29" s="67" t="s">
        <v>241</v>
      </c>
      <c r="E29" s="52"/>
      <c r="F29" s="68"/>
      <c r="G29" s="52" t="s">
        <v>242</v>
      </c>
      <c r="H29" s="52"/>
      <c r="I29" s="52"/>
      <c r="J29" s="6">
        <v>100</v>
      </c>
      <c r="K29" s="31">
        <v>100</v>
      </c>
      <c r="L29" s="20">
        <v>100</v>
      </c>
      <c r="M29" s="7">
        <v>0</v>
      </c>
      <c r="N29" s="7">
        <v>0</v>
      </c>
      <c r="O29" s="7">
        <v>0</v>
      </c>
      <c r="P29" s="21">
        <f t="shared" si="0"/>
        <v>60</v>
      </c>
    </row>
    <row r="30" spans="2:16" s="6" customFormat="1" ht="15.75" customHeight="1" x14ac:dyDescent="0.3">
      <c r="B30" s="26">
        <v>22</v>
      </c>
      <c r="C30" s="6" t="s">
        <v>243</v>
      </c>
      <c r="D30" s="67" t="s">
        <v>244</v>
      </c>
      <c r="E30" s="52"/>
      <c r="F30" s="68"/>
      <c r="G30" s="52" t="s">
        <v>245</v>
      </c>
      <c r="H30" s="52"/>
      <c r="I30" s="52"/>
      <c r="J30" s="6">
        <v>100</v>
      </c>
      <c r="K30" s="31">
        <v>100</v>
      </c>
      <c r="L30" s="20">
        <v>100</v>
      </c>
      <c r="M30" s="7">
        <v>0</v>
      </c>
      <c r="N30" s="7">
        <v>0</v>
      </c>
      <c r="O30" s="7">
        <v>0</v>
      </c>
      <c r="P30" s="21">
        <f t="shared" si="0"/>
        <v>60</v>
      </c>
    </row>
    <row r="31" spans="2:16" s="6" customFormat="1" ht="15.75" customHeight="1" x14ac:dyDescent="0.3">
      <c r="B31" s="26">
        <v>23</v>
      </c>
      <c r="C31" s="6" t="s">
        <v>246</v>
      </c>
      <c r="D31" s="67" t="s">
        <v>247</v>
      </c>
      <c r="E31" s="52"/>
      <c r="F31" s="68"/>
      <c r="G31" s="52" t="s">
        <v>185</v>
      </c>
      <c r="H31" s="52"/>
      <c r="I31" s="52"/>
      <c r="J31" s="6">
        <v>100</v>
      </c>
      <c r="K31" s="31">
        <v>98</v>
      </c>
      <c r="L31" s="20">
        <v>100</v>
      </c>
      <c r="M31" s="7">
        <v>0</v>
      </c>
      <c r="N31" s="7">
        <v>0</v>
      </c>
      <c r="O31" s="7">
        <v>0</v>
      </c>
      <c r="P31" s="21">
        <f t="shared" si="0"/>
        <v>59.6</v>
      </c>
    </row>
    <row r="32" spans="2:16" s="6" customFormat="1" ht="15.75" customHeight="1" x14ac:dyDescent="0.3">
      <c r="B32" s="26">
        <v>24</v>
      </c>
      <c r="C32" s="6" t="s">
        <v>248</v>
      </c>
      <c r="D32" s="67" t="s">
        <v>249</v>
      </c>
      <c r="E32" s="52"/>
      <c r="F32" s="68"/>
      <c r="G32" s="52" t="s">
        <v>250</v>
      </c>
      <c r="H32" s="52"/>
      <c r="I32" s="52"/>
      <c r="J32" s="6">
        <v>100</v>
      </c>
      <c r="K32" s="31">
        <v>100</v>
      </c>
      <c r="L32" s="20">
        <v>100</v>
      </c>
      <c r="M32" s="7">
        <v>0</v>
      </c>
      <c r="N32" s="7">
        <v>0</v>
      </c>
      <c r="O32" s="7">
        <v>0</v>
      </c>
      <c r="P32" s="21">
        <f t="shared" si="0"/>
        <v>60</v>
      </c>
    </row>
    <row r="33" spans="2:16" s="6" customFormat="1" ht="15.75" customHeight="1" x14ac:dyDescent="0.3">
      <c r="B33" s="26">
        <v>25</v>
      </c>
      <c r="C33" s="6" t="s">
        <v>251</v>
      </c>
      <c r="D33" s="67" t="s">
        <v>252</v>
      </c>
      <c r="E33" s="52"/>
      <c r="F33" s="68"/>
      <c r="G33" s="52" t="s">
        <v>253</v>
      </c>
      <c r="H33" s="52"/>
      <c r="I33" s="52"/>
      <c r="J33" s="6">
        <v>100</v>
      </c>
      <c r="K33" s="31">
        <v>100</v>
      </c>
      <c r="L33" s="20">
        <v>100</v>
      </c>
      <c r="M33" s="7">
        <v>0</v>
      </c>
      <c r="N33" s="7">
        <v>0</v>
      </c>
      <c r="O33" s="7">
        <v>0</v>
      </c>
      <c r="P33" s="21">
        <f t="shared" si="0"/>
        <v>60</v>
      </c>
    </row>
    <row r="34" spans="2:16" s="6" customFormat="1" ht="15.75" customHeight="1" x14ac:dyDescent="0.3">
      <c r="B34" s="26">
        <v>26</v>
      </c>
      <c r="C34" s="6" t="s">
        <v>254</v>
      </c>
      <c r="D34" s="67" t="s">
        <v>255</v>
      </c>
      <c r="E34" s="52"/>
      <c r="F34" s="68"/>
      <c r="G34" s="52" t="s">
        <v>256</v>
      </c>
      <c r="H34" s="52"/>
      <c r="I34" s="52"/>
      <c r="J34" s="6">
        <v>100</v>
      </c>
      <c r="K34" s="31">
        <v>100</v>
      </c>
      <c r="L34" s="20">
        <v>100</v>
      </c>
      <c r="M34" s="7">
        <v>0</v>
      </c>
      <c r="N34" s="7">
        <v>0</v>
      </c>
      <c r="O34" s="7">
        <v>0</v>
      </c>
      <c r="P34" s="21">
        <f t="shared" si="0"/>
        <v>60</v>
      </c>
    </row>
    <row r="35" spans="2:16" s="6" customFormat="1" ht="15.75" customHeight="1" x14ac:dyDescent="0.3">
      <c r="B35" s="26">
        <v>27</v>
      </c>
      <c r="C35" s="6" t="s">
        <v>257</v>
      </c>
      <c r="D35" s="67" t="s">
        <v>258</v>
      </c>
      <c r="E35" s="52"/>
      <c r="F35" s="68"/>
      <c r="G35" s="52" t="s">
        <v>259</v>
      </c>
      <c r="H35" s="52"/>
      <c r="I35" s="52"/>
      <c r="J35" s="6">
        <v>100</v>
      </c>
      <c r="K35" s="31">
        <v>100</v>
      </c>
      <c r="L35" s="20">
        <v>100</v>
      </c>
      <c r="M35" s="7">
        <v>0</v>
      </c>
      <c r="N35" s="7">
        <v>0</v>
      </c>
      <c r="O35" s="7">
        <v>0</v>
      </c>
      <c r="P35" s="21">
        <f t="shared" si="0"/>
        <v>60</v>
      </c>
    </row>
    <row r="36" spans="2:16" s="6" customFormat="1" ht="15.75" customHeight="1" x14ac:dyDescent="0.3">
      <c r="B36" s="26">
        <v>28</v>
      </c>
      <c r="C36" s="6" t="s">
        <v>260</v>
      </c>
      <c r="D36" s="67" t="s">
        <v>261</v>
      </c>
      <c r="E36" s="52"/>
      <c r="F36" s="68"/>
      <c r="G36" s="52" t="s">
        <v>262</v>
      </c>
      <c r="H36" s="52"/>
      <c r="I36" s="52"/>
      <c r="J36" s="6">
        <v>100</v>
      </c>
      <c r="K36" s="31">
        <v>100</v>
      </c>
      <c r="L36" s="20">
        <v>100</v>
      </c>
      <c r="M36" s="7">
        <v>0</v>
      </c>
      <c r="N36" s="7">
        <v>0</v>
      </c>
      <c r="O36" s="7">
        <v>0</v>
      </c>
      <c r="P36" s="21">
        <f t="shared" si="0"/>
        <v>60</v>
      </c>
    </row>
    <row r="37" spans="2:16" s="6" customFormat="1" ht="15.75" customHeight="1" x14ac:dyDescent="0.3">
      <c r="B37" s="26">
        <v>29</v>
      </c>
      <c r="C37" s="41" t="s">
        <v>263</v>
      </c>
      <c r="D37" s="69" t="s">
        <v>264</v>
      </c>
      <c r="E37" s="52"/>
      <c r="F37" s="68"/>
      <c r="G37" s="52" t="s">
        <v>265</v>
      </c>
      <c r="H37" s="52"/>
      <c r="I37" s="52"/>
      <c r="J37" s="6">
        <v>100</v>
      </c>
      <c r="K37" s="31">
        <v>95</v>
      </c>
      <c r="L37" s="20">
        <v>95</v>
      </c>
      <c r="M37" s="7">
        <v>0</v>
      </c>
      <c r="N37" s="7">
        <v>0</v>
      </c>
      <c r="O37" s="7">
        <v>0</v>
      </c>
      <c r="P37" s="21">
        <f t="shared" si="0"/>
        <v>58</v>
      </c>
    </row>
    <row r="38" spans="2:16" s="6" customFormat="1" ht="15.75" customHeight="1" x14ac:dyDescent="0.3">
      <c r="K38" s="30">
        <v>0</v>
      </c>
      <c r="L38" s="7">
        <v>0</v>
      </c>
      <c r="M38" s="7">
        <v>0</v>
      </c>
      <c r="N38" s="7">
        <v>0</v>
      </c>
      <c r="O38" s="7">
        <v>0</v>
      </c>
      <c r="P38" s="21">
        <f t="shared" si="0"/>
        <v>0</v>
      </c>
    </row>
    <row r="39" spans="2:16" s="6" customFormat="1" ht="15.75" customHeight="1" x14ac:dyDescent="0.3">
      <c r="B39" s="26">
        <f>B37+1</f>
        <v>30</v>
      </c>
      <c r="K39" s="30">
        <v>0</v>
      </c>
      <c r="L39" s="7">
        <v>0</v>
      </c>
      <c r="M39" s="7">
        <v>0</v>
      </c>
      <c r="N39" s="7">
        <v>0</v>
      </c>
      <c r="O39" s="7">
        <v>0</v>
      </c>
      <c r="P39" s="21">
        <f t="shared" si="0"/>
        <v>0</v>
      </c>
    </row>
    <row r="40" spans="2:16" s="6" customFormat="1" ht="15.75" customHeight="1" x14ac:dyDescent="0.3">
      <c r="B40" s="26">
        <f t="shared" ref="B40:B53" si="1">B39+1</f>
        <v>31</v>
      </c>
      <c r="J40" s="23"/>
      <c r="K40" s="30">
        <v>0</v>
      </c>
      <c r="L40" s="7">
        <v>0</v>
      </c>
      <c r="M40" s="7">
        <v>0</v>
      </c>
      <c r="N40" s="7">
        <v>0</v>
      </c>
      <c r="O40" s="7">
        <v>0</v>
      </c>
      <c r="P40" s="21">
        <f t="shared" si="0"/>
        <v>0</v>
      </c>
    </row>
    <row r="41" spans="2:16" s="6" customFormat="1" ht="15.75" customHeight="1" x14ac:dyDescent="0.3">
      <c r="B41" s="26">
        <f t="shared" si="1"/>
        <v>32</v>
      </c>
      <c r="C41" s="24"/>
      <c r="D41" s="69"/>
      <c r="E41" s="52"/>
      <c r="F41" s="52"/>
      <c r="G41" s="70"/>
      <c r="H41" s="70"/>
      <c r="I41" s="70"/>
      <c r="J41" s="33"/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21">
        <f t="shared" si="0"/>
        <v>0</v>
      </c>
    </row>
    <row r="42" spans="2:16" s="6" customFormat="1" ht="15.75" customHeight="1" x14ac:dyDescent="0.3">
      <c r="B42" s="26">
        <f t="shared" si="1"/>
        <v>33</v>
      </c>
      <c r="C42" s="32"/>
      <c r="D42" s="69"/>
      <c r="E42" s="52"/>
      <c r="F42" s="52"/>
      <c r="G42" s="52"/>
      <c r="H42" s="52"/>
      <c r="I42" s="52"/>
      <c r="J42" s="28"/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21">
        <f t="shared" si="0"/>
        <v>0</v>
      </c>
    </row>
    <row r="43" spans="2:16" s="6" customFormat="1" ht="15.75" customHeight="1" x14ac:dyDescent="0.3">
      <c r="B43" s="26">
        <f t="shared" si="1"/>
        <v>34</v>
      </c>
      <c r="C43" s="32"/>
      <c r="D43" s="69"/>
      <c r="E43" s="71"/>
      <c r="F43" s="71"/>
      <c r="G43" s="71"/>
      <c r="H43" s="71"/>
      <c r="I43" s="71"/>
      <c r="J43" s="28"/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21">
        <f t="shared" si="0"/>
        <v>0</v>
      </c>
    </row>
    <row r="44" spans="2:16" ht="15.75" customHeight="1" x14ac:dyDescent="0.3">
      <c r="B44" s="26">
        <f t="shared" si="1"/>
        <v>35</v>
      </c>
      <c r="C44" s="17"/>
      <c r="D44" s="55"/>
      <c r="E44" s="72"/>
      <c r="F44" s="72"/>
      <c r="G44" s="72"/>
      <c r="H44" s="72"/>
      <c r="I44" s="73"/>
      <c r="J44" s="18"/>
      <c r="K44" s="18"/>
      <c r="L44" s="18"/>
      <c r="M44" s="18"/>
      <c r="N44" s="18"/>
      <c r="O44" s="18"/>
      <c r="P44" s="19">
        <f t="shared" ref="P44:P53" si="2">SUM(J44:N44)/7</f>
        <v>0</v>
      </c>
    </row>
    <row r="45" spans="2:16" ht="15.75" customHeight="1" x14ac:dyDescent="0.3">
      <c r="B45" s="26">
        <f t="shared" si="1"/>
        <v>36</v>
      </c>
      <c r="C45" s="11"/>
      <c r="D45" s="58"/>
      <c r="E45" s="59"/>
      <c r="F45" s="59"/>
      <c r="G45" s="59"/>
      <c r="H45" s="59"/>
      <c r="I45" s="60"/>
      <c r="J45" s="7"/>
      <c r="K45" s="7"/>
      <c r="L45" s="7"/>
      <c r="M45" s="7"/>
      <c r="N45" s="7"/>
      <c r="O45" s="7"/>
      <c r="P45" s="10">
        <f t="shared" si="2"/>
        <v>0</v>
      </c>
    </row>
    <row r="46" spans="2:16" ht="15.75" customHeight="1" x14ac:dyDescent="0.3">
      <c r="B46" s="26">
        <f t="shared" si="1"/>
        <v>37</v>
      </c>
      <c r="C46" s="11"/>
      <c r="D46" s="58"/>
      <c r="E46" s="59"/>
      <c r="F46" s="59"/>
      <c r="G46" s="59"/>
      <c r="H46" s="59"/>
      <c r="I46" s="60"/>
      <c r="J46" s="7"/>
      <c r="K46" s="7"/>
      <c r="L46" s="7"/>
      <c r="M46" s="7"/>
      <c r="N46" s="7"/>
      <c r="O46" s="7"/>
      <c r="P46" s="10">
        <f t="shared" si="2"/>
        <v>0</v>
      </c>
    </row>
    <row r="47" spans="2:16" ht="15.75" customHeight="1" x14ac:dyDescent="0.3">
      <c r="B47" s="26">
        <f t="shared" si="1"/>
        <v>38</v>
      </c>
      <c r="C47" s="11"/>
      <c r="D47" s="58"/>
      <c r="E47" s="59"/>
      <c r="F47" s="59"/>
      <c r="G47" s="59"/>
      <c r="H47" s="59"/>
      <c r="I47" s="60"/>
      <c r="J47" s="7"/>
      <c r="K47" s="7"/>
      <c r="L47" s="7"/>
      <c r="M47" s="7"/>
      <c r="N47" s="7"/>
      <c r="O47" s="7"/>
      <c r="P47" s="10">
        <f t="shared" si="2"/>
        <v>0</v>
      </c>
    </row>
    <row r="48" spans="2:16" ht="15.75" customHeight="1" x14ac:dyDescent="0.3">
      <c r="B48" s="26">
        <f t="shared" si="1"/>
        <v>39</v>
      </c>
      <c r="C48" s="11"/>
      <c r="D48" s="58"/>
      <c r="E48" s="59"/>
      <c r="F48" s="59"/>
      <c r="G48" s="59"/>
      <c r="H48" s="59"/>
      <c r="I48" s="60"/>
      <c r="J48" s="7"/>
      <c r="K48" s="7"/>
      <c r="L48" s="7"/>
      <c r="M48" s="7"/>
      <c r="N48" s="7"/>
      <c r="O48" s="7"/>
      <c r="P48" s="10">
        <f t="shared" si="2"/>
        <v>0</v>
      </c>
    </row>
    <row r="49" spans="2:16" ht="15.75" customHeight="1" x14ac:dyDescent="0.3">
      <c r="B49" s="26">
        <f t="shared" si="1"/>
        <v>40</v>
      </c>
      <c r="C49" s="11"/>
      <c r="D49" s="58"/>
      <c r="E49" s="59"/>
      <c r="F49" s="59"/>
      <c r="G49" s="59"/>
      <c r="H49" s="59"/>
      <c r="I49" s="60"/>
      <c r="J49" s="7"/>
      <c r="K49" s="7"/>
      <c r="L49" s="7"/>
      <c r="M49" s="7"/>
      <c r="N49" s="7"/>
      <c r="O49" s="7"/>
      <c r="P49" s="10">
        <f t="shared" si="2"/>
        <v>0</v>
      </c>
    </row>
    <row r="50" spans="2:16" ht="15.75" customHeight="1" x14ac:dyDescent="0.3">
      <c r="B50" s="26">
        <f t="shared" si="1"/>
        <v>41</v>
      </c>
      <c r="C50" s="11"/>
      <c r="D50" s="58"/>
      <c r="E50" s="59"/>
      <c r="F50" s="59"/>
      <c r="G50" s="59"/>
      <c r="H50" s="59"/>
      <c r="I50" s="60"/>
      <c r="J50" s="7"/>
      <c r="K50" s="7"/>
      <c r="L50" s="7"/>
      <c r="M50" s="7"/>
      <c r="N50" s="7"/>
      <c r="O50" s="7"/>
      <c r="P50" s="10">
        <f t="shared" si="2"/>
        <v>0</v>
      </c>
    </row>
    <row r="51" spans="2:16" ht="15.75" customHeight="1" x14ac:dyDescent="0.3">
      <c r="B51" s="26">
        <f t="shared" si="1"/>
        <v>42</v>
      </c>
      <c r="C51" s="11"/>
      <c r="D51" s="58"/>
      <c r="E51" s="59"/>
      <c r="F51" s="59"/>
      <c r="G51" s="59"/>
      <c r="H51" s="59"/>
      <c r="I51" s="60"/>
      <c r="J51" s="7"/>
      <c r="K51" s="7"/>
      <c r="L51" s="7"/>
      <c r="M51" s="7"/>
      <c r="N51" s="7"/>
      <c r="O51" s="7"/>
      <c r="P51" s="10">
        <f t="shared" si="2"/>
        <v>0</v>
      </c>
    </row>
    <row r="52" spans="2:16" ht="15.75" customHeight="1" x14ac:dyDescent="0.3">
      <c r="B52" s="26">
        <f t="shared" si="1"/>
        <v>43</v>
      </c>
      <c r="C52" s="11"/>
      <c r="D52" s="58"/>
      <c r="E52" s="59"/>
      <c r="F52" s="59"/>
      <c r="G52" s="59"/>
      <c r="H52" s="59"/>
      <c r="I52" s="60"/>
      <c r="J52" s="7"/>
      <c r="K52" s="7"/>
      <c r="L52" s="7"/>
      <c r="M52" s="7"/>
      <c r="N52" s="7"/>
      <c r="O52" s="7"/>
      <c r="P52" s="10">
        <f t="shared" si="2"/>
        <v>0</v>
      </c>
    </row>
    <row r="53" spans="2:16" ht="15.75" customHeight="1" x14ac:dyDescent="0.3">
      <c r="B53" s="26">
        <f t="shared" si="1"/>
        <v>44</v>
      </c>
      <c r="C53" s="6"/>
      <c r="D53" s="61"/>
      <c r="E53" s="59"/>
      <c r="F53" s="59"/>
      <c r="G53" s="59"/>
      <c r="H53" s="59"/>
      <c r="I53" s="60"/>
      <c r="J53" s="6"/>
      <c r="K53" s="6"/>
      <c r="L53" s="6"/>
      <c r="M53" s="6"/>
      <c r="N53" s="6"/>
      <c r="O53" s="6"/>
      <c r="P53" s="10">
        <f t="shared" si="2"/>
        <v>0</v>
      </c>
    </row>
    <row r="54" spans="2:16" ht="15.75" customHeight="1" x14ac:dyDescent="0.3">
      <c r="C54" s="47"/>
      <c r="D54" s="43"/>
      <c r="E54" s="3"/>
      <c r="H54" s="62" t="s">
        <v>126</v>
      </c>
      <c r="I54" s="57"/>
      <c r="J54" s="12">
        <f t="shared" ref="J54:O54" si="3">COUNTIF(J9:J53,"&gt;=70")</f>
        <v>29</v>
      </c>
      <c r="K54" s="12">
        <f t="shared" si="3"/>
        <v>29</v>
      </c>
      <c r="L54" s="12">
        <f t="shared" si="3"/>
        <v>29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3">
        <f>COUNTIF(P9:P48,"&gt;=70")</f>
        <v>0</v>
      </c>
    </row>
    <row r="55" spans="2:16" ht="15.75" customHeight="1" x14ac:dyDescent="0.3">
      <c r="C55" s="47"/>
      <c r="D55" s="43"/>
      <c r="E55" s="2"/>
      <c r="H55" s="63" t="s">
        <v>127</v>
      </c>
      <c r="I55" s="60"/>
      <c r="J55" s="14">
        <f t="shared" ref="J55:P55" si="4">COUNTIF(J9:J53,"&lt;70")</f>
        <v>0</v>
      </c>
      <c r="K55" s="14">
        <f t="shared" si="4"/>
        <v>6</v>
      </c>
      <c r="L55" s="14">
        <f t="shared" si="4"/>
        <v>6</v>
      </c>
      <c r="M55" s="14">
        <f t="shared" si="4"/>
        <v>35</v>
      </c>
      <c r="N55" s="14">
        <f t="shared" si="4"/>
        <v>35</v>
      </c>
      <c r="O55" s="14">
        <f t="shared" si="4"/>
        <v>35</v>
      </c>
      <c r="P55" s="14">
        <f t="shared" si="4"/>
        <v>45</v>
      </c>
    </row>
    <row r="56" spans="2:16" ht="15.75" customHeight="1" x14ac:dyDescent="0.3">
      <c r="C56" s="47"/>
      <c r="D56" s="43"/>
      <c r="E56" s="43"/>
      <c r="H56" s="63" t="s">
        <v>128</v>
      </c>
      <c r="I56" s="60"/>
      <c r="J56" s="14">
        <f>COUNT(J9:J53)</f>
        <v>29</v>
      </c>
      <c r="K56" s="14"/>
      <c r="L56" s="14">
        <f>COUNT(L9:L53)</f>
        <v>35</v>
      </c>
      <c r="M56" s="14">
        <f>COUNT(M9:M53)</f>
        <v>35</v>
      </c>
      <c r="N56" s="14">
        <f>COUNT(N9:N53)</f>
        <v>35</v>
      </c>
      <c r="O56" s="14">
        <f>COUNT(O9:O53)</f>
        <v>35</v>
      </c>
      <c r="P56" s="14">
        <f>COUNT(P9:P53)</f>
        <v>45</v>
      </c>
    </row>
    <row r="57" spans="2:16" ht="15.75" customHeight="1" x14ac:dyDescent="0.3">
      <c r="C57" s="47"/>
      <c r="D57" s="43"/>
      <c r="E57" s="3"/>
      <c r="H57" s="64" t="s">
        <v>129</v>
      </c>
      <c r="I57" s="60"/>
      <c r="J57" s="15">
        <f t="shared" ref="J57:P57" si="5">J54/J56</f>
        <v>1</v>
      </c>
      <c r="K57" s="16" t="e">
        <f t="shared" si="5"/>
        <v>#DIV/0!</v>
      </c>
      <c r="L57" s="16">
        <f t="shared" si="5"/>
        <v>0.82857142857142863</v>
      </c>
      <c r="M57" s="16">
        <f t="shared" si="5"/>
        <v>0</v>
      </c>
      <c r="N57" s="16">
        <f t="shared" si="5"/>
        <v>0</v>
      </c>
      <c r="O57" s="16">
        <f t="shared" si="5"/>
        <v>0</v>
      </c>
      <c r="P57" s="16">
        <f t="shared" si="5"/>
        <v>0</v>
      </c>
    </row>
    <row r="58" spans="2:16" ht="15.75" customHeight="1" x14ac:dyDescent="0.3">
      <c r="C58" s="47"/>
      <c r="D58" s="43"/>
      <c r="E58" s="3"/>
      <c r="H58" s="64" t="s">
        <v>130</v>
      </c>
      <c r="I58" s="60"/>
      <c r="J58" s="15">
        <f t="shared" ref="J58:P58" si="6">J55/J56</f>
        <v>0</v>
      </c>
      <c r="K58" s="15" t="e">
        <f t="shared" si="6"/>
        <v>#DIV/0!</v>
      </c>
      <c r="L58" s="16">
        <f t="shared" si="6"/>
        <v>0.17142857142857143</v>
      </c>
      <c r="M58" s="16">
        <f t="shared" si="6"/>
        <v>1</v>
      </c>
      <c r="N58" s="16">
        <f t="shared" si="6"/>
        <v>1</v>
      </c>
      <c r="O58" s="16">
        <f t="shared" si="6"/>
        <v>1</v>
      </c>
      <c r="P58" s="16">
        <f t="shared" si="6"/>
        <v>1</v>
      </c>
    </row>
    <row r="59" spans="2:16" ht="15.75" customHeight="1" x14ac:dyDescent="0.3">
      <c r="C59" s="47"/>
      <c r="D59" s="43"/>
      <c r="E59" s="2"/>
    </row>
    <row r="60" spans="2:16" ht="15.75" customHeight="1" x14ac:dyDescent="0.3">
      <c r="C60" s="3"/>
      <c r="D60" s="3"/>
      <c r="E60" s="2"/>
    </row>
    <row r="61" spans="2:16" ht="15.75" customHeight="1" x14ac:dyDescent="0.3">
      <c r="J61" s="65"/>
      <c r="K61" s="56"/>
      <c r="L61" s="56"/>
      <c r="M61" s="56"/>
      <c r="N61" s="56"/>
    </row>
    <row r="62" spans="2:16" ht="15.75" customHeight="1" x14ac:dyDescent="0.3">
      <c r="J62" s="66" t="s">
        <v>131</v>
      </c>
      <c r="K62" s="50"/>
      <c r="L62" s="50"/>
      <c r="M62" s="50"/>
      <c r="N62" s="50"/>
    </row>
    <row r="63" spans="2:16" ht="15.75" customHeight="1" x14ac:dyDescent="0.3"/>
    <row r="64" spans="2:16" ht="15.75" customHeight="1" x14ac:dyDescent="0.3"/>
    <row r="65" spans="2:5" ht="15.75" customHeight="1" x14ac:dyDescent="0.3"/>
    <row r="66" spans="2:5" ht="15.75" customHeight="1" x14ac:dyDescent="0.3">
      <c r="B66">
        <v>1</v>
      </c>
      <c r="C66" t="s">
        <v>132</v>
      </c>
      <c r="D66" t="s">
        <v>133</v>
      </c>
      <c r="E66" t="s">
        <v>134</v>
      </c>
    </row>
    <row r="67" spans="2:5" ht="15.75" customHeight="1" x14ac:dyDescent="0.3">
      <c r="B67">
        <v>2</v>
      </c>
      <c r="C67" t="s">
        <v>135</v>
      </c>
      <c r="D67" t="s">
        <v>136</v>
      </c>
      <c r="E67" t="s">
        <v>137</v>
      </c>
    </row>
    <row r="68" spans="2:5" ht="15.75" customHeight="1" x14ac:dyDescent="0.3">
      <c r="B68">
        <v>3</v>
      </c>
      <c r="C68" t="s">
        <v>138</v>
      </c>
      <c r="D68" t="s">
        <v>139</v>
      </c>
      <c r="E68" t="s">
        <v>140</v>
      </c>
    </row>
    <row r="69" spans="2:5" ht="15" customHeight="1" x14ac:dyDescent="0.3">
      <c r="B69">
        <v>4</v>
      </c>
      <c r="C69" t="s">
        <v>141</v>
      </c>
      <c r="D69" t="s">
        <v>142</v>
      </c>
      <c r="E69" t="s">
        <v>143</v>
      </c>
    </row>
    <row r="70" spans="2:5" ht="15" customHeight="1" x14ac:dyDescent="0.3">
      <c r="B70">
        <v>5</v>
      </c>
      <c r="C70" t="s">
        <v>144</v>
      </c>
      <c r="D70" t="s">
        <v>145</v>
      </c>
      <c r="E70" t="s">
        <v>146</v>
      </c>
    </row>
    <row r="71" spans="2:5" ht="15" customHeight="1" x14ac:dyDescent="0.3">
      <c r="B71">
        <v>6</v>
      </c>
      <c r="C71" t="s">
        <v>147</v>
      </c>
      <c r="D71" t="s">
        <v>148</v>
      </c>
      <c r="E71" t="s">
        <v>149</v>
      </c>
    </row>
    <row r="72" spans="2:5" ht="15" customHeight="1" x14ac:dyDescent="0.3">
      <c r="B72">
        <v>7</v>
      </c>
      <c r="C72" t="s">
        <v>150</v>
      </c>
      <c r="D72" t="s">
        <v>151</v>
      </c>
      <c r="E72" t="s">
        <v>152</v>
      </c>
    </row>
    <row r="73" spans="2:5" ht="15" customHeight="1" x14ac:dyDescent="0.3">
      <c r="B73">
        <v>8</v>
      </c>
      <c r="C73" t="s">
        <v>153</v>
      </c>
      <c r="D73" t="s">
        <v>154</v>
      </c>
      <c r="E73" t="s">
        <v>155</v>
      </c>
    </row>
    <row r="74" spans="2:5" ht="15" customHeight="1" x14ac:dyDescent="0.3">
      <c r="B74">
        <v>9</v>
      </c>
      <c r="C74" t="s">
        <v>156</v>
      </c>
      <c r="D74" t="s">
        <v>54</v>
      </c>
      <c r="E74" t="s">
        <v>157</v>
      </c>
    </row>
    <row r="75" spans="2:5" ht="15" customHeight="1" x14ac:dyDescent="0.3">
      <c r="B75">
        <v>10</v>
      </c>
      <c r="C75" t="s">
        <v>158</v>
      </c>
      <c r="D75" t="s">
        <v>159</v>
      </c>
      <c r="E75" t="s">
        <v>160</v>
      </c>
    </row>
    <row r="76" spans="2:5" ht="15" customHeight="1" x14ac:dyDescent="0.3">
      <c r="B76">
        <v>11</v>
      </c>
      <c r="C76" t="s">
        <v>161</v>
      </c>
      <c r="D76" t="s">
        <v>162</v>
      </c>
      <c r="E76" t="s">
        <v>163</v>
      </c>
    </row>
    <row r="77" spans="2:5" ht="15" customHeight="1" x14ac:dyDescent="0.3">
      <c r="B77">
        <v>12</v>
      </c>
      <c r="C77" t="s">
        <v>164</v>
      </c>
      <c r="D77" t="s">
        <v>165</v>
      </c>
      <c r="E77" t="s">
        <v>166</v>
      </c>
    </row>
    <row r="78" spans="2:5" ht="15" customHeight="1" x14ac:dyDescent="0.3">
      <c r="B78">
        <v>13</v>
      </c>
      <c r="C78" t="s">
        <v>167</v>
      </c>
      <c r="D78" t="s">
        <v>110</v>
      </c>
      <c r="E78" t="s">
        <v>168</v>
      </c>
    </row>
    <row r="79" spans="2:5" ht="15" customHeight="1" x14ac:dyDescent="0.3">
      <c r="B79">
        <v>14</v>
      </c>
      <c r="C79" t="s">
        <v>169</v>
      </c>
      <c r="D79" t="s">
        <v>170</v>
      </c>
      <c r="E79" t="s">
        <v>171</v>
      </c>
    </row>
    <row r="80" spans="2:5" ht="15" customHeight="1" x14ac:dyDescent="0.3">
      <c r="B80">
        <v>15</v>
      </c>
      <c r="C80" t="s">
        <v>172</v>
      </c>
      <c r="D80" t="s">
        <v>173</v>
      </c>
      <c r="E80" t="s">
        <v>174</v>
      </c>
    </row>
    <row r="81" spans="2:5" ht="14.4" x14ac:dyDescent="0.3">
      <c r="B81">
        <v>16</v>
      </c>
      <c r="C81" t="s">
        <v>175</v>
      </c>
      <c r="D81" t="s">
        <v>173</v>
      </c>
      <c r="E81" t="s">
        <v>176</v>
      </c>
    </row>
  </sheetData>
  <mergeCells count="95">
    <mergeCell ref="J61:N61"/>
    <mergeCell ref="J62:N62"/>
    <mergeCell ref="C57:D57"/>
    <mergeCell ref="H57:I57"/>
    <mergeCell ref="C58:D58"/>
    <mergeCell ref="H58:I58"/>
    <mergeCell ref="C59:D59"/>
    <mergeCell ref="C54:D54"/>
    <mergeCell ref="H54:I54"/>
    <mergeCell ref="C55:D55"/>
    <mergeCell ref="H55:I55"/>
    <mergeCell ref="C56:E56"/>
    <mergeCell ref="H56:I56"/>
    <mergeCell ref="D49:I49"/>
    <mergeCell ref="D50:I50"/>
    <mergeCell ref="D51:I51"/>
    <mergeCell ref="D52:I52"/>
    <mergeCell ref="D53:I53"/>
    <mergeCell ref="D44:I44"/>
    <mergeCell ref="D45:I45"/>
    <mergeCell ref="D46:I46"/>
    <mergeCell ref="D47:I47"/>
    <mergeCell ref="D48:I48"/>
    <mergeCell ref="D41:F41"/>
    <mergeCell ref="G41:I41"/>
    <mergeCell ref="D42:F42"/>
    <mergeCell ref="G42:I42"/>
    <mergeCell ref="D43:F43"/>
    <mergeCell ref="G43:I43"/>
    <mergeCell ref="D35:F35"/>
    <mergeCell ref="G35:I35"/>
    <mergeCell ref="D36:F36"/>
    <mergeCell ref="G36:I36"/>
    <mergeCell ref="D37:F37"/>
    <mergeCell ref="G37:I37"/>
    <mergeCell ref="D32:F32"/>
    <mergeCell ref="G32:I32"/>
    <mergeCell ref="D33:F33"/>
    <mergeCell ref="G33:I33"/>
    <mergeCell ref="D34:F34"/>
    <mergeCell ref="G34:I34"/>
    <mergeCell ref="D29:F29"/>
    <mergeCell ref="G29:I29"/>
    <mergeCell ref="D30:F30"/>
    <mergeCell ref="G30:I30"/>
    <mergeCell ref="D31:F31"/>
    <mergeCell ref="G31:I31"/>
    <mergeCell ref="D26:F26"/>
    <mergeCell ref="G26:I26"/>
    <mergeCell ref="D27:F27"/>
    <mergeCell ref="G27:I27"/>
    <mergeCell ref="D28:F28"/>
    <mergeCell ref="G28:I28"/>
    <mergeCell ref="D23:F23"/>
    <mergeCell ref="G23:I23"/>
    <mergeCell ref="D24:F24"/>
    <mergeCell ref="G24:I24"/>
    <mergeCell ref="D25:F25"/>
    <mergeCell ref="G25:I25"/>
    <mergeCell ref="D20:F20"/>
    <mergeCell ref="G20:I20"/>
    <mergeCell ref="D21:F21"/>
    <mergeCell ref="G21:I21"/>
    <mergeCell ref="D22:F22"/>
    <mergeCell ref="G22:I22"/>
    <mergeCell ref="D17:F17"/>
    <mergeCell ref="G17:I17"/>
    <mergeCell ref="D18:F18"/>
    <mergeCell ref="G18:I18"/>
    <mergeCell ref="D19:F19"/>
    <mergeCell ref="G19:I19"/>
    <mergeCell ref="D14:F14"/>
    <mergeCell ref="G14:I14"/>
    <mergeCell ref="D15:F15"/>
    <mergeCell ref="G15:I15"/>
    <mergeCell ref="D16:F16"/>
    <mergeCell ref="G16:I16"/>
    <mergeCell ref="D11:F11"/>
    <mergeCell ref="G11:I11"/>
    <mergeCell ref="D12:F12"/>
    <mergeCell ref="G12:I12"/>
    <mergeCell ref="D13:F13"/>
    <mergeCell ref="G13:I13"/>
    <mergeCell ref="D8:I8"/>
    <mergeCell ref="D9:F9"/>
    <mergeCell ref="G9:I9"/>
    <mergeCell ref="D10:F10"/>
    <mergeCell ref="G10:I10"/>
    <mergeCell ref="B2:N2"/>
    <mergeCell ref="C3:N3"/>
    <mergeCell ref="D4:G4"/>
    <mergeCell ref="J4:K4"/>
    <mergeCell ref="D6:G6"/>
    <mergeCell ref="I6:J6"/>
    <mergeCell ref="K6:N6"/>
  </mergeCells>
  <pageMargins left="0.23611099999999999" right="0.23611099999999999" top="0.74791700000000005" bottom="0.74791700000000005" header="0" footer="0"/>
  <pageSetup scale="75" fitToWidth="0"/>
  <extLst>
    <ext uri="smNativeData">
      <pm:sheetPrefs xmlns:pm="smNativeData" day="174724333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81"/>
  <sheetViews>
    <sheetView workbookViewId="0">
      <selection activeCell="S7" sqref="S7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6" customWidth="1"/>
    <col min="10" max="10" width="11.6640625" customWidth="1"/>
    <col min="11" max="12" width="5.6640625" customWidth="1"/>
    <col min="13" max="13" width="6.44140625" customWidth="1"/>
    <col min="14" max="14" width="12.44140625" customWidth="1"/>
    <col min="15" max="15" width="10.109375" customWidth="1"/>
    <col min="16" max="16" width="8.6640625" customWidth="1"/>
    <col min="17" max="17" width="5.6640625" customWidth="1"/>
  </cols>
  <sheetData>
    <row r="2" spans="1:17" ht="15.6" x14ac:dyDescent="0.3"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P2" s="1"/>
      <c r="Q2" s="1"/>
    </row>
    <row r="3" spans="1:17" ht="14.4" x14ac:dyDescent="0.3">
      <c r="C3" s="44" t="s">
        <v>1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P3" s="3"/>
      <c r="Q3" s="3"/>
    </row>
    <row r="4" spans="1:17" ht="14.4" x14ac:dyDescent="0.3">
      <c r="C4" t="s">
        <v>2</v>
      </c>
      <c r="D4" s="45" t="s">
        <v>266</v>
      </c>
      <c r="E4" s="45"/>
      <c r="F4" s="45"/>
      <c r="G4" s="45"/>
      <c r="I4" t="s">
        <v>4</v>
      </c>
      <c r="J4" s="46" t="s">
        <v>267</v>
      </c>
      <c r="K4" s="46"/>
      <c r="M4" t="s">
        <v>6</v>
      </c>
      <c r="N4" s="4">
        <v>45791</v>
      </c>
      <c r="O4" s="4"/>
    </row>
    <row r="5" spans="1:17" ht="6.75" customHeight="1" x14ac:dyDescent="0.3">
      <c r="D5" s="5"/>
      <c r="E5" s="5"/>
      <c r="F5" s="5"/>
      <c r="G5" s="5"/>
    </row>
    <row r="6" spans="1:17" ht="14.4" x14ac:dyDescent="0.3">
      <c r="C6" t="s">
        <v>7</v>
      </c>
      <c r="D6" s="46" t="s">
        <v>268</v>
      </c>
      <c r="E6" s="46"/>
      <c r="F6" s="46"/>
      <c r="G6" s="46"/>
      <c r="I6" s="47" t="s">
        <v>9</v>
      </c>
      <c r="J6" s="47"/>
      <c r="K6" s="48" t="s">
        <v>10</v>
      </c>
      <c r="L6" s="48"/>
      <c r="M6" s="48"/>
      <c r="N6" s="48"/>
    </row>
    <row r="7" spans="1:17" ht="11.25" customHeight="1" x14ac:dyDescent="0.3"/>
    <row r="8" spans="1:17" ht="14.4" x14ac:dyDescent="0.3">
      <c r="B8" s="27" t="s">
        <v>11</v>
      </c>
      <c r="C8" s="27" t="s">
        <v>12</v>
      </c>
      <c r="D8" s="49" t="s">
        <v>13</v>
      </c>
      <c r="E8" s="50"/>
      <c r="F8" s="50"/>
      <c r="G8" s="50"/>
      <c r="H8" s="50"/>
      <c r="I8" s="51"/>
      <c r="J8" s="20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179</v>
      </c>
      <c r="P8" s="8" t="s">
        <v>19</v>
      </c>
    </row>
    <row r="9" spans="1:17" ht="14.4" x14ac:dyDescent="0.3">
      <c r="B9" s="9">
        <v>1</v>
      </c>
      <c r="C9" t="s">
        <v>132</v>
      </c>
      <c r="D9" s="69" t="s">
        <v>133</v>
      </c>
      <c r="E9" s="52"/>
      <c r="F9" s="52"/>
      <c r="G9" s="52" t="s">
        <v>134</v>
      </c>
      <c r="H9" s="52"/>
      <c r="I9" s="52"/>
      <c r="J9" s="6">
        <v>100</v>
      </c>
      <c r="K9" s="31">
        <v>100</v>
      </c>
      <c r="L9" s="20">
        <v>100</v>
      </c>
      <c r="M9" s="20">
        <v>0</v>
      </c>
      <c r="N9" s="20">
        <v>0</v>
      </c>
      <c r="O9" s="20">
        <v>0</v>
      </c>
      <c r="P9" s="21">
        <f t="shared" ref="P9:P43" si="0">SUM(J9:N9)/5</f>
        <v>60</v>
      </c>
    </row>
    <row r="10" spans="1:17" s="6" customFormat="1" ht="14.4" x14ac:dyDescent="0.3">
      <c r="A10" s="34"/>
      <c r="B10" s="9">
        <v>2</v>
      </c>
      <c r="C10" t="s">
        <v>135</v>
      </c>
      <c r="D10" s="69" t="s">
        <v>136</v>
      </c>
      <c r="E10" s="52"/>
      <c r="F10" s="52"/>
      <c r="G10" s="52" t="s">
        <v>137</v>
      </c>
      <c r="H10" s="52"/>
      <c r="I10" s="52"/>
      <c r="J10" s="6">
        <v>100</v>
      </c>
      <c r="K10" s="31">
        <v>100</v>
      </c>
      <c r="L10" s="20">
        <v>100</v>
      </c>
      <c r="M10" s="7">
        <v>0</v>
      </c>
      <c r="N10" s="7">
        <v>0</v>
      </c>
      <c r="O10" s="7">
        <v>0</v>
      </c>
      <c r="P10" s="21">
        <f t="shared" si="0"/>
        <v>60</v>
      </c>
    </row>
    <row r="11" spans="1:17" s="6" customFormat="1" ht="14.4" x14ac:dyDescent="0.3">
      <c r="A11" s="34"/>
      <c r="B11" s="9">
        <v>3</v>
      </c>
      <c r="C11" t="s">
        <v>138</v>
      </c>
      <c r="D11" s="69" t="s">
        <v>139</v>
      </c>
      <c r="E11" s="52"/>
      <c r="F11" s="52"/>
      <c r="G11" s="52" t="s">
        <v>140</v>
      </c>
      <c r="H11" s="52"/>
      <c r="I11" s="52"/>
      <c r="J11" s="6">
        <v>100</v>
      </c>
      <c r="K11" s="31">
        <v>100</v>
      </c>
      <c r="L11" s="20">
        <v>100</v>
      </c>
      <c r="M11" s="7">
        <v>0</v>
      </c>
      <c r="N11" s="7">
        <v>0</v>
      </c>
      <c r="O11" s="7">
        <v>0</v>
      </c>
      <c r="P11" s="21">
        <f t="shared" si="0"/>
        <v>60</v>
      </c>
    </row>
    <row r="12" spans="1:17" s="6" customFormat="1" ht="14.4" x14ac:dyDescent="0.3">
      <c r="A12" s="34"/>
      <c r="B12" s="9">
        <v>4</v>
      </c>
      <c r="C12" t="s">
        <v>141</v>
      </c>
      <c r="D12" s="69" t="s">
        <v>142</v>
      </c>
      <c r="E12" s="52"/>
      <c r="F12" s="52"/>
      <c r="G12" s="52" t="s">
        <v>143</v>
      </c>
      <c r="H12" s="52"/>
      <c r="I12" s="52"/>
      <c r="J12" s="6">
        <v>100</v>
      </c>
      <c r="K12" s="31">
        <v>100</v>
      </c>
      <c r="L12" s="20">
        <v>100</v>
      </c>
      <c r="M12" s="7">
        <v>0</v>
      </c>
      <c r="N12" s="7">
        <v>0</v>
      </c>
      <c r="O12" s="7">
        <v>0</v>
      </c>
      <c r="P12" s="21">
        <f t="shared" si="0"/>
        <v>60</v>
      </c>
    </row>
    <row r="13" spans="1:17" s="6" customFormat="1" ht="14.4" x14ac:dyDescent="0.3">
      <c r="A13" s="34"/>
      <c r="B13" s="9">
        <v>5</v>
      </c>
      <c r="C13" t="s">
        <v>144</v>
      </c>
      <c r="D13" s="69" t="s">
        <v>145</v>
      </c>
      <c r="E13" s="52"/>
      <c r="F13" s="52"/>
      <c r="G13" s="52" t="s">
        <v>146</v>
      </c>
      <c r="H13" s="52"/>
      <c r="I13" s="52"/>
      <c r="J13" s="6">
        <v>100</v>
      </c>
      <c r="K13" s="31">
        <v>100</v>
      </c>
      <c r="L13" s="20">
        <v>100</v>
      </c>
      <c r="M13" s="7">
        <v>0</v>
      </c>
      <c r="N13" s="7">
        <v>0</v>
      </c>
      <c r="O13" s="7">
        <v>0</v>
      </c>
      <c r="P13" s="21">
        <f t="shared" si="0"/>
        <v>60</v>
      </c>
    </row>
    <row r="14" spans="1:17" s="6" customFormat="1" ht="14.4" x14ac:dyDescent="0.3">
      <c r="A14" s="34"/>
      <c r="B14" s="9">
        <v>6</v>
      </c>
      <c r="C14" t="s">
        <v>147</v>
      </c>
      <c r="D14" s="69" t="s">
        <v>148</v>
      </c>
      <c r="E14" s="52"/>
      <c r="F14" s="52"/>
      <c r="G14" s="52" t="s">
        <v>149</v>
      </c>
      <c r="H14" s="52"/>
      <c r="I14" s="52"/>
      <c r="J14" s="6">
        <v>100</v>
      </c>
      <c r="K14" s="31">
        <v>90</v>
      </c>
      <c r="L14" s="20">
        <v>100</v>
      </c>
      <c r="M14" s="7">
        <v>0</v>
      </c>
      <c r="N14" s="7">
        <v>0</v>
      </c>
      <c r="O14" s="7">
        <v>0</v>
      </c>
      <c r="P14" s="21">
        <f t="shared" si="0"/>
        <v>58</v>
      </c>
    </row>
    <row r="15" spans="1:17" s="6" customFormat="1" ht="14.4" x14ac:dyDescent="0.3">
      <c r="A15" s="34"/>
      <c r="B15" s="9">
        <v>7</v>
      </c>
      <c r="C15" t="s">
        <v>150</v>
      </c>
      <c r="D15" s="69" t="s">
        <v>151</v>
      </c>
      <c r="E15" s="52"/>
      <c r="F15" s="52"/>
      <c r="G15" s="52" t="s">
        <v>152</v>
      </c>
      <c r="H15" s="52"/>
      <c r="I15" s="52"/>
      <c r="J15" s="6">
        <v>100</v>
      </c>
      <c r="K15" s="31">
        <v>100</v>
      </c>
      <c r="L15" s="20">
        <v>100</v>
      </c>
      <c r="M15" s="7">
        <v>0</v>
      </c>
      <c r="N15" s="7">
        <v>0</v>
      </c>
      <c r="O15" s="7">
        <v>0</v>
      </c>
      <c r="P15" s="21">
        <f t="shared" si="0"/>
        <v>60</v>
      </c>
    </row>
    <row r="16" spans="1:17" s="6" customFormat="1" ht="14.4" x14ac:dyDescent="0.3">
      <c r="A16" s="34"/>
      <c r="B16" s="9">
        <v>8</v>
      </c>
      <c r="C16" t="s">
        <v>153</v>
      </c>
      <c r="D16" s="69" t="s">
        <v>154</v>
      </c>
      <c r="E16" s="52"/>
      <c r="F16" s="52"/>
      <c r="G16" s="52" t="s">
        <v>155</v>
      </c>
      <c r="H16" s="52"/>
      <c r="I16" s="52"/>
      <c r="J16" s="6">
        <v>100</v>
      </c>
      <c r="K16" s="31">
        <v>100</v>
      </c>
      <c r="L16" s="20">
        <v>100</v>
      </c>
      <c r="M16" s="7">
        <v>0</v>
      </c>
      <c r="N16" s="7">
        <v>0</v>
      </c>
      <c r="O16" s="7">
        <v>0</v>
      </c>
      <c r="P16" s="21">
        <f t="shared" si="0"/>
        <v>60</v>
      </c>
    </row>
    <row r="17" spans="1:16" s="6" customFormat="1" ht="14.4" x14ac:dyDescent="0.3">
      <c r="A17" s="34"/>
      <c r="B17" s="9">
        <v>9</v>
      </c>
      <c r="C17" t="s">
        <v>156</v>
      </c>
      <c r="D17" s="69" t="s">
        <v>54</v>
      </c>
      <c r="E17" s="52"/>
      <c r="F17" s="52"/>
      <c r="G17" s="52" t="s">
        <v>157</v>
      </c>
      <c r="H17" s="52"/>
      <c r="I17" s="52"/>
      <c r="J17" s="6">
        <v>100</v>
      </c>
      <c r="K17" s="31">
        <v>100</v>
      </c>
      <c r="L17" s="20">
        <v>100</v>
      </c>
      <c r="M17" s="7">
        <v>0</v>
      </c>
      <c r="N17" s="7">
        <v>0</v>
      </c>
      <c r="O17" s="7">
        <v>0</v>
      </c>
      <c r="P17" s="21">
        <f t="shared" si="0"/>
        <v>60</v>
      </c>
    </row>
    <row r="18" spans="1:16" s="6" customFormat="1" ht="14.4" x14ac:dyDescent="0.3">
      <c r="A18" s="34"/>
      <c r="B18" s="9">
        <v>10</v>
      </c>
      <c r="C18" t="s">
        <v>158</v>
      </c>
      <c r="D18" s="69" t="s">
        <v>159</v>
      </c>
      <c r="E18" s="52"/>
      <c r="F18" s="52"/>
      <c r="G18" s="52" t="s">
        <v>160</v>
      </c>
      <c r="H18" s="52"/>
      <c r="I18" s="52"/>
      <c r="J18" s="6">
        <v>100</v>
      </c>
      <c r="K18" s="31">
        <v>100</v>
      </c>
      <c r="L18" s="20">
        <v>100</v>
      </c>
      <c r="M18" s="7">
        <v>0</v>
      </c>
      <c r="N18" s="7">
        <v>0</v>
      </c>
      <c r="O18" s="7">
        <v>0</v>
      </c>
      <c r="P18" s="21">
        <f t="shared" si="0"/>
        <v>60</v>
      </c>
    </row>
    <row r="19" spans="1:16" s="6" customFormat="1" ht="14.4" x14ac:dyDescent="0.3">
      <c r="A19" s="34"/>
      <c r="B19" s="9">
        <v>11</v>
      </c>
      <c r="C19" t="s">
        <v>161</v>
      </c>
      <c r="D19" s="69" t="s">
        <v>162</v>
      </c>
      <c r="E19" s="52"/>
      <c r="F19" s="52"/>
      <c r="G19" s="52" t="s">
        <v>163</v>
      </c>
      <c r="H19" s="52"/>
      <c r="I19" s="52"/>
      <c r="J19" s="6">
        <v>100</v>
      </c>
      <c r="K19" s="31">
        <v>100</v>
      </c>
      <c r="L19" s="20">
        <v>100</v>
      </c>
      <c r="M19" s="7">
        <v>0</v>
      </c>
      <c r="N19" s="7">
        <v>0</v>
      </c>
      <c r="O19" s="7">
        <v>0</v>
      </c>
      <c r="P19" s="21">
        <f t="shared" si="0"/>
        <v>60</v>
      </c>
    </row>
    <row r="20" spans="1:16" s="6" customFormat="1" ht="14.4" x14ac:dyDescent="0.3">
      <c r="A20" s="34"/>
      <c r="B20" s="9">
        <v>12</v>
      </c>
      <c r="C20" t="s">
        <v>164</v>
      </c>
      <c r="D20" s="69" t="s">
        <v>165</v>
      </c>
      <c r="E20" s="52"/>
      <c r="F20" s="52"/>
      <c r="G20" s="52" t="s">
        <v>166</v>
      </c>
      <c r="H20" s="52"/>
      <c r="I20" s="52"/>
      <c r="J20" s="6">
        <v>100</v>
      </c>
      <c r="K20" s="31">
        <v>100</v>
      </c>
      <c r="L20" s="20">
        <v>100</v>
      </c>
      <c r="M20" s="7">
        <v>0</v>
      </c>
      <c r="N20" s="7">
        <v>0</v>
      </c>
      <c r="O20" s="7">
        <v>0</v>
      </c>
      <c r="P20" s="21">
        <f t="shared" si="0"/>
        <v>60</v>
      </c>
    </row>
    <row r="21" spans="1:16" s="6" customFormat="1" ht="15.75" customHeight="1" x14ac:dyDescent="0.3">
      <c r="A21" s="34"/>
      <c r="B21" s="9">
        <v>13</v>
      </c>
      <c r="C21" t="s">
        <v>167</v>
      </c>
      <c r="D21" s="69" t="s">
        <v>110</v>
      </c>
      <c r="E21" s="52"/>
      <c r="F21" s="52"/>
      <c r="G21" s="52" t="s">
        <v>168</v>
      </c>
      <c r="H21" s="52"/>
      <c r="I21" s="52"/>
      <c r="J21" s="6">
        <v>100</v>
      </c>
      <c r="K21" s="31">
        <v>100</v>
      </c>
      <c r="L21" s="20">
        <v>100</v>
      </c>
      <c r="M21" s="7">
        <v>0</v>
      </c>
      <c r="N21" s="7">
        <v>0</v>
      </c>
      <c r="O21" s="7">
        <v>0</v>
      </c>
      <c r="P21" s="21">
        <f t="shared" si="0"/>
        <v>60</v>
      </c>
    </row>
    <row r="22" spans="1:16" s="6" customFormat="1" ht="15.75" customHeight="1" x14ac:dyDescent="0.3">
      <c r="A22" s="34"/>
      <c r="B22" s="9">
        <v>14</v>
      </c>
      <c r="C22" t="s">
        <v>169</v>
      </c>
      <c r="D22" s="69" t="s">
        <v>269</v>
      </c>
      <c r="E22" s="52"/>
      <c r="F22" s="52"/>
      <c r="G22" s="52" t="s">
        <v>171</v>
      </c>
      <c r="H22" s="52"/>
      <c r="I22" s="52"/>
      <c r="J22" s="6">
        <v>100</v>
      </c>
      <c r="K22" s="31">
        <v>100</v>
      </c>
      <c r="L22" s="20">
        <v>100</v>
      </c>
      <c r="M22" s="7">
        <v>0</v>
      </c>
      <c r="N22" s="7">
        <v>0</v>
      </c>
      <c r="O22" s="7">
        <v>0</v>
      </c>
      <c r="P22" s="21">
        <f t="shared" si="0"/>
        <v>60</v>
      </c>
    </row>
    <row r="23" spans="1:16" s="6" customFormat="1" ht="15.75" customHeight="1" x14ac:dyDescent="0.3">
      <c r="A23" s="34"/>
      <c r="B23" s="9">
        <v>15</v>
      </c>
      <c r="C23" t="s">
        <v>172</v>
      </c>
      <c r="D23" s="69" t="s">
        <v>173</v>
      </c>
      <c r="E23" s="52"/>
      <c r="F23" s="52"/>
      <c r="G23" s="52" t="s">
        <v>174</v>
      </c>
      <c r="H23" s="52"/>
      <c r="I23" s="52"/>
      <c r="J23" s="6">
        <v>100</v>
      </c>
      <c r="K23" s="31">
        <v>100</v>
      </c>
      <c r="L23" s="20">
        <v>100</v>
      </c>
      <c r="M23" s="7">
        <v>0</v>
      </c>
      <c r="N23" s="7">
        <v>0</v>
      </c>
      <c r="O23" s="7">
        <v>0</v>
      </c>
      <c r="P23" s="21">
        <f t="shared" si="0"/>
        <v>60</v>
      </c>
    </row>
    <row r="24" spans="1:16" s="6" customFormat="1" ht="15.75" customHeight="1" x14ac:dyDescent="0.3">
      <c r="A24" s="34"/>
      <c r="B24" s="9">
        <v>16</v>
      </c>
      <c r="C24" t="s">
        <v>175</v>
      </c>
      <c r="D24" s="69" t="s">
        <v>173</v>
      </c>
      <c r="E24" s="52"/>
      <c r="F24" s="52"/>
      <c r="G24" s="52" t="s">
        <v>176</v>
      </c>
      <c r="H24" s="52"/>
      <c r="I24" s="52"/>
      <c r="J24" s="6">
        <v>100</v>
      </c>
      <c r="K24" s="31">
        <v>100</v>
      </c>
      <c r="L24" s="20">
        <v>100</v>
      </c>
      <c r="M24" s="7">
        <v>0</v>
      </c>
      <c r="N24" s="7">
        <v>0</v>
      </c>
      <c r="O24" s="7">
        <v>0</v>
      </c>
      <c r="P24" s="21">
        <f t="shared" si="0"/>
        <v>60</v>
      </c>
    </row>
    <row r="25" spans="1:16" s="6" customFormat="1" ht="15.75" customHeight="1" x14ac:dyDescent="0.3">
      <c r="A25" s="34"/>
      <c r="B25" s="9"/>
      <c r="D25" s="69"/>
      <c r="E25" s="52"/>
      <c r="F25" s="52"/>
      <c r="G25" s="52"/>
      <c r="H25" s="52"/>
      <c r="I25" s="52"/>
      <c r="K25" s="30">
        <v>0</v>
      </c>
      <c r="L25" s="7">
        <v>0</v>
      </c>
      <c r="M25" s="7">
        <v>0</v>
      </c>
      <c r="N25" s="7">
        <v>0</v>
      </c>
      <c r="O25" s="7">
        <v>0</v>
      </c>
      <c r="P25" s="21">
        <f t="shared" si="0"/>
        <v>0</v>
      </c>
    </row>
    <row r="26" spans="1:16" s="6" customFormat="1" ht="15.75" customHeight="1" x14ac:dyDescent="0.3">
      <c r="A26" s="34"/>
      <c r="B26" s="9"/>
      <c r="D26" s="69"/>
      <c r="E26" s="52"/>
      <c r="F26" s="52"/>
      <c r="G26" s="52"/>
      <c r="H26" s="52"/>
      <c r="I26" s="52"/>
      <c r="K26" s="30">
        <v>0</v>
      </c>
      <c r="L26" s="7">
        <v>0</v>
      </c>
      <c r="M26" s="7">
        <v>0</v>
      </c>
      <c r="N26" s="7">
        <v>0</v>
      </c>
      <c r="O26" s="7">
        <v>0</v>
      </c>
      <c r="P26" s="21">
        <f t="shared" si="0"/>
        <v>0</v>
      </c>
    </row>
    <row r="27" spans="1:16" s="6" customFormat="1" ht="15.75" customHeight="1" x14ac:dyDescent="0.3">
      <c r="A27" s="34"/>
      <c r="B27" s="9"/>
      <c r="D27" s="69"/>
      <c r="E27" s="52"/>
      <c r="F27" s="52"/>
      <c r="G27" s="52"/>
      <c r="H27" s="52"/>
      <c r="I27" s="52"/>
      <c r="K27" s="30">
        <v>0</v>
      </c>
      <c r="L27" s="7">
        <v>0</v>
      </c>
      <c r="M27" s="7">
        <v>0</v>
      </c>
      <c r="N27" s="7">
        <v>0</v>
      </c>
      <c r="O27" s="7">
        <v>0</v>
      </c>
      <c r="P27" s="21">
        <f t="shared" si="0"/>
        <v>0</v>
      </c>
    </row>
    <row r="28" spans="1:16" s="6" customFormat="1" ht="15.75" customHeight="1" x14ac:dyDescent="0.3">
      <c r="A28" s="34"/>
      <c r="B28" s="9"/>
      <c r="D28" s="69"/>
      <c r="E28" s="52"/>
      <c r="F28" s="52"/>
      <c r="G28" s="52"/>
      <c r="H28" s="52"/>
      <c r="I28" s="52"/>
      <c r="K28" s="30">
        <v>0</v>
      </c>
      <c r="L28" s="7">
        <v>0</v>
      </c>
      <c r="M28" s="7">
        <v>0</v>
      </c>
      <c r="N28" s="7">
        <v>0</v>
      </c>
      <c r="O28" s="7">
        <v>0</v>
      </c>
      <c r="P28" s="21">
        <f t="shared" si="0"/>
        <v>0</v>
      </c>
    </row>
    <row r="29" spans="1:16" s="6" customFormat="1" ht="15.75" customHeight="1" x14ac:dyDescent="0.3">
      <c r="A29" s="34"/>
      <c r="B29" s="9"/>
      <c r="D29" s="69"/>
      <c r="E29" s="52"/>
      <c r="F29" s="52"/>
      <c r="G29" s="52"/>
      <c r="H29" s="52"/>
      <c r="I29" s="52"/>
      <c r="K29" s="30">
        <v>0</v>
      </c>
      <c r="L29" s="7">
        <v>0</v>
      </c>
      <c r="M29" s="7">
        <v>0</v>
      </c>
      <c r="N29" s="7">
        <v>0</v>
      </c>
      <c r="O29" s="7">
        <v>0</v>
      </c>
      <c r="P29" s="21">
        <f t="shared" si="0"/>
        <v>0</v>
      </c>
    </row>
    <row r="30" spans="1:16" s="6" customFormat="1" ht="15.75" customHeight="1" x14ac:dyDescent="0.3">
      <c r="A30" s="34"/>
      <c r="B30" s="9"/>
      <c r="D30" s="69"/>
      <c r="E30" s="52"/>
      <c r="F30" s="52"/>
      <c r="G30" s="52"/>
      <c r="H30" s="52"/>
      <c r="I30" s="52"/>
      <c r="K30" s="30">
        <v>0</v>
      </c>
      <c r="L30" s="7">
        <v>0</v>
      </c>
      <c r="M30" s="7">
        <v>0</v>
      </c>
      <c r="N30" s="7">
        <v>0</v>
      </c>
      <c r="O30" s="7">
        <v>0</v>
      </c>
      <c r="P30" s="21">
        <f t="shared" si="0"/>
        <v>0</v>
      </c>
    </row>
    <row r="31" spans="1:16" s="6" customFormat="1" ht="15.75" customHeight="1" x14ac:dyDescent="0.3">
      <c r="A31" s="34"/>
      <c r="B31" s="9"/>
      <c r="D31" s="69"/>
      <c r="E31" s="52"/>
      <c r="F31" s="52"/>
      <c r="G31" s="52"/>
      <c r="H31" s="52"/>
      <c r="I31" s="52"/>
      <c r="K31" s="30">
        <v>0</v>
      </c>
      <c r="L31" s="7">
        <v>0</v>
      </c>
      <c r="M31" s="7">
        <v>0</v>
      </c>
      <c r="N31" s="7">
        <v>0</v>
      </c>
      <c r="O31" s="7">
        <v>0</v>
      </c>
      <c r="P31" s="21">
        <f t="shared" si="0"/>
        <v>0</v>
      </c>
    </row>
    <row r="32" spans="1:16" s="6" customFormat="1" ht="15.75" customHeight="1" x14ac:dyDescent="0.3">
      <c r="A32" s="34"/>
      <c r="B32" s="9"/>
      <c r="D32" s="69"/>
      <c r="E32" s="52"/>
      <c r="F32" s="52"/>
      <c r="G32" s="52"/>
      <c r="H32" s="52"/>
      <c r="I32" s="52"/>
      <c r="K32" s="30">
        <v>0</v>
      </c>
      <c r="L32" s="7">
        <v>0</v>
      </c>
      <c r="M32" s="7">
        <v>0</v>
      </c>
      <c r="N32" s="7">
        <v>0</v>
      </c>
      <c r="O32" s="7">
        <v>0</v>
      </c>
      <c r="P32" s="21">
        <f t="shared" si="0"/>
        <v>0</v>
      </c>
    </row>
    <row r="33" spans="1:16" s="6" customFormat="1" ht="15.75" customHeight="1" x14ac:dyDescent="0.3">
      <c r="A33" s="34"/>
      <c r="B33" s="9"/>
      <c r="D33" s="69"/>
      <c r="E33" s="52"/>
      <c r="F33" s="52"/>
      <c r="G33" s="52"/>
      <c r="H33" s="52"/>
      <c r="I33" s="52"/>
      <c r="K33" s="30">
        <v>0</v>
      </c>
      <c r="L33" s="7">
        <v>0</v>
      </c>
      <c r="M33" s="7">
        <v>0</v>
      </c>
      <c r="N33" s="7">
        <v>0</v>
      </c>
      <c r="O33" s="7">
        <v>0</v>
      </c>
      <c r="P33" s="21">
        <f t="shared" si="0"/>
        <v>0</v>
      </c>
    </row>
    <row r="34" spans="1:16" s="6" customFormat="1" ht="15.75" customHeight="1" x14ac:dyDescent="0.3">
      <c r="A34" s="34"/>
      <c r="B34" s="9"/>
      <c r="D34" s="69"/>
      <c r="E34" s="52"/>
      <c r="F34" s="52"/>
      <c r="G34" s="52"/>
      <c r="H34" s="52"/>
      <c r="I34" s="52"/>
      <c r="K34" s="30">
        <v>0</v>
      </c>
      <c r="L34" s="7">
        <v>0</v>
      </c>
      <c r="M34" s="7">
        <v>0</v>
      </c>
      <c r="N34" s="7">
        <v>0</v>
      </c>
      <c r="O34" s="7">
        <v>0</v>
      </c>
      <c r="P34" s="21">
        <f t="shared" si="0"/>
        <v>0</v>
      </c>
    </row>
    <row r="35" spans="1:16" s="6" customFormat="1" ht="15.75" customHeight="1" x14ac:dyDescent="0.3">
      <c r="A35" s="34"/>
      <c r="B35" s="9"/>
      <c r="D35" s="69"/>
      <c r="E35" s="52"/>
      <c r="F35" s="52"/>
      <c r="G35" s="52"/>
      <c r="H35" s="52"/>
      <c r="I35" s="52"/>
      <c r="K35" s="30">
        <v>0</v>
      </c>
      <c r="L35" s="7">
        <v>0</v>
      </c>
      <c r="M35" s="7">
        <v>0</v>
      </c>
      <c r="N35" s="7">
        <v>0</v>
      </c>
      <c r="O35" s="7">
        <v>0</v>
      </c>
      <c r="P35" s="21">
        <f t="shared" si="0"/>
        <v>0</v>
      </c>
    </row>
    <row r="36" spans="1:16" s="6" customFormat="1" ht="15.75" customHeight="1" x14ac:dyDescent="0.3">
      <c r="A36" s="34"/>
      <c r="B36" s="9"/>
      <c r="D36" s="69"/>
      <c r="E36" s="52"/>
      <c r="F36" s="52"/>
      <c r="G36" s="52"/>
      <c r="H36" s="52"/>
      <c r="I36" s="52"/>
      <c r="K36" s="30">
        <v>0</v>
      </c>
      <c r="L36" s="7">
        <v>0</v>
      </c>
      <c r="M36" s="7">
        <v>0</v>
      </c>
      <c r="N36" s="7">
        <v>0</v>
      </c>
      <c r="O36" s="7">
        <v>0</v>
      </c>
      <c r="P36" s="21">
        <f t="shared" si="0"/>
        <v>0</v>
      </c>
    </row>
    <row r="37" spans="1:16" s="6" customFormat="1" ht="15.75" customHeight="1" x14ac:dyDescent="0.3">
      <c r="A37" s="34"/>
      <c r="B37" s="9"/>
      <c r="D37" s="69"/>
      <c r="E37" s="52"/>
      <c r="F37" s="52"/>
      <c r="G37" s="52"/>
      <c r="H37" s="52"/>
      <c r="I37" s="52"/>
      <c r="K37" s="30">
        <v>0</v>
      </c>
      <c r="L37" s="7">
        <v>0</v>
      </c>
      <c r="M37" s="7">
        <v>0</v>
      </c>
      <c r="N37" s="7">
        <v>0</v>
      </c>
      <c r="O37" s="7">
        <v>0</v>
      </c>
      <c r="P37" s="21">
        <f t="shared" si="0"/>
        <v>0</v>
      </c>
    </row>
    <row r="38" spans="1:16" s="6" customFormat="1" ht="15.75" customHeight="1" x14ac:dyDescent="0.3">
      <c r="A38" s="34"/>
      <c r="B38" s="9"/>
      <c r="D38" s="69"/>
      <c r="E38" s="52"/>
      <c r="F38" s="52"/>
      <c r="G38" s="52"/>
      <c r="H38" s="52"/>
      <c r="I38" s="52"/>
      <c r="K38" s="30">
        <v>0</v>
      </c>
      <c r="L38" s="7">
        <v>0</v>
      </c>
      <c r="M38" s="7">
        <v>0</v>
      </c>
      <c r="N38" s="7">
        <v>0</v>
      </c>
      <c r="O38" s="7">
        <v>0</v>
      </c>
      <c r="P38" s="21">
        <f t="shared" si="0"/>
        <v>0</v>
      </c>
    </row>
    <row r="39" spans="1:16" s="6" customFormat="1" ht="15.75" customHeight="1" x14ac:dyDescent="0.3">
      <c r="A39" s="34"/>
      <c r="B39" s="9"/>
      <c r="D39" s="69"/>
      <c r="E39" s="52"/>
      <c r="F39" s="52"/>
      <c r="G39" s="52"/>
      <c r="H39" s="52"/>
      <c r="I39" s="52"/>
      <c r="K39" s="30">
        <v>0</v>
      </c>
      <c r="L39" s="7">
        <v>0</v>
      </c>
      <c r="M39" s="7">
        <v>0</v>
      </c>
      <c r="N39" s="7">
        <v>0</v>
      </c>
      <c r="O39" s="7">
        <v>0</v>
      </c>
      <c r="P39" s="21">
        <f t="shared" si="0"/>
        <v>0</v>
      </c>
    </row>
    <row r="40" spans="1:16" s="6" customFormat="1" ht="15.75" customHeight="1" x14ac:dyDescent="0.3">
      <c r="A40" s="34"/>
      <c r="B40" s="9"/>
      <c r="C40" s="35"/>
      <c r="D40" s="69"/>
      <c r="E40" s="52"/>
      <c r="F40" s="52"/>
      <c r="G40" s="52"/>
      <c r="H40" s="52"/>
      <c r="I40" s="52"/>
      <c r="J40" s="23"/>
      <c r="K40" s="30">
        <v>0</v>
      </c>
      <c r="L40" s="7">
        <v>0</v>
      </c>
      <c r="M40" s="7">
        <v>0</v>
      </c>
      <c r="N40" s="7">
        <v>0</v>
      </c>
      <c r="O40" s="7">
        <v>0</v>
      </c>
      <c r="P40" s="21">
        <f t="shared" si="0"/>
        <v>0</v>
      </c>
    </row>
    <row r="41" spans="1:16" s="6" customFormat="1" ht="15.75" customHeight="1" x14ac:dyDescent="0.3">
      <c r="A41" s="34"/>
      <c r="B41" s="9"/>
      <c r="C41" s="36"/>
      <c r="D41" s="69"/>
      <c r="E41" s="52"/>
      <c r="F41" s="52"/>
      <c r="G41" s="52"/>
      <c r="H41" s="52"/>
      <c r="I41" s="52"/>
      <c r="J41" s="23"/>
      <c r="K41" s="30">
        <v>0</v>
      </c>
      <c r="L41" s="7">
        <v>0</v>
      </c>
      <c r="M41" s="7">
        <v>0</v>
      </c>
      <c r="N41" s="7">
        <v>0</v>
      </c>
      <c r="O41" s="7">
        <v>0</v>
      </c>
      <c r="P41" s="21">
        <f t="shared" si="0"/>
        <v>0</v>
      </c>
    </row>
    <row r="42" spans="1:16" s="6" customFormat="1" ht="15.75" customHeight="1" x14ac:dyDescent="0.3">
      <c r="A42" s="34"/>
      <c r="B42" s="9"/>
      <c r="C42" s="22"/>
      <c r="D42" s="69"/>
      <c r="E42" s="52"/>
      <c r="F42" s="52"/>
      <c r="G42" s="52"/>
      <c r="H42" s="52"/>
      <c r="I42" s="52"/>
      <c r="J42" s="22"/>
      <c r="K42" s="30">
        <v>0</v>
      </c>
      <c r="L42" s="7">
        <v>0</v>
      </c>
      <c r="M42" s="7">
        <v>0</v>
      </c>
      <c r="N42" s="7">
        <v>0</v>
      </c>
      <c r="O42" s="7">
        <v>0</v>
      </c>
      <c r="P42" s="21">
        <f t="shared" si="0"/>
        <v>0</v>
      </c>
    </row>
    <row r="43" spans="1:16" s="6" customFormat="1" ht="15.75" customHeight="1" x14ac:dyDescent="0.3">
      <c r="A43" s="34"/>
      <c r="B43" s="9"/>
      <c r="C43" s="22"/>
      <c r="D43" s="69"/>
      <c r="E43" s="52"/>
      <c r="F43" s="52"/>
      <c r="G43" s="52"/>
      <c r="H43" s="52"/>
      <c r="I43" s="52"/>
      <c r="J43" s="22"/>
      <c r="K43" s="30">
        <v>0</v>
      </c>
      <c r="L43" s="7">
        <v>0</v>
      </c>
      <c r="M43" s="7">
        <v>0</v>
      </c>
      <c r="N43" s="7">
        <v>0</v>
      </c>
      <c r="O43" s="7">
        <v>0</v>
      </c>
      <c r="P43" s="21">
        <f t="shared" si="0"/>
        <v>0</v>
      </c>
    </row>
    <row r="44" spans="1:16" ht="15.75" customHeight="1" x14ac:dyDescent="0.3">
      <c r="B44" s="9"/>
      <c r="C44" s="9"/>
      <c r="D44" s="74"/>
      <c r="E44" s="74"/>
      <c r="F44" s="74"/>
      <c r="G44" s="74"/>
      <c r="H44" s="74"/>
      <c r="I44" s="74"/>
      <c r="J44" s="7"/>
      <c r="K44" s="37"/>
      <c r="L44" s="18"/>
      <c r="M44" s="18"/>
      <c r="N44" s="18"/>
      <c r="O44" s="18"/>
      <c r="P44" s="19">
        <f t="shared" ref="P44:P53" si="1">SUM(J44:N44)/7</f>
        <v>0</v>
      </c>
    </row>
    <row r="45" spans="1:16" ht="15.75" customHeight="1" x14ac:dyDescent="0.3">
      <c r="B45" s="9"/>
      <c r="C45" s="11"/>
      <c r="D45" s="74"/>
      <c r="E45" s="75"/>
      <c r="F45" s="75"/>
      <c r="G45" s="75"/>
      <c r="H45" s="75"/>
      <c r="I45" s="75"/>
      <c r="J45" s="7"/>
      <c r="K45" s="30"/>
      <c r="L45" s="7"/>
      <c r="M45" s="7"/>
      <c r="N45" s="7"/>
      <c r="O45" s="7"/>
      <c r="P45" s="10">
        <f t="shared" si="1"/>
        <v>0</v>
      </c>
    </row>
    <row r="46" spans="1:16" ht="15.75" customHeight="1" x14ac:dyDescent="0.3">
      <c r="B46" s="9"/>
      <c r="C46" s="11"/>
      <c r="D46" s="74"/>
      <c r="E46" s="75"/>
      <c r="F46" s="75"/>
      <c r="G46" s="75"/>
      <c r="H46" s="75"/>
      <c r="I46" s="75"/>
      <c r="J46" s="7"/>
      <c r="K46" s="30"/>
      <c r="L46" s="7"/>
      <c r="M46" s="7"/>
      <c r="N46" s="7"/>
      <c r="O46" s="7"/>
      <c r="P46" s="10">
        <f t="shared" si="1"/>
        <v>0</v>
      </c>
    </row>
    <row r="47" spans="1:16" ht="15.75" customHeight="1" x14ac:dyDescent="0.3">
      <c r="B47" s="9"/>
      <c r="C47" s="11"/>
      <c r="D47" s="74"/>
      <c r="E47" s="75"/>
      <c r="F47" s="75"/>
      <c r="G47" s="75"/>
      <c r="H47" s="75"/>
      <c r="I47" s="75"/>
      <c r="J47" s="7"/>
      <c r="K47" s="30"/>
      <c r="L47" s="7"/>
      <c r="M47" s="7"/>
      <c r="N47" s="7"/>
      <c r="O47" s="7"/>
      <c r="P47" s="10">
        <f t="shared" si="1"/>
        <v>0</v>
      </c>
    </row>
    <row r="48" spans="1:16" ht="15.75" customHeight="1" x14ac:dyDescent="0.3">
      <c r="B48" s="9"/>
      <c r="C48" s="11"/>
      <c r="D48" s="74"/>
      <c r="E48" s="75"/>
      <c r="F48" s="75"/>
      <c r="G48" s="75"/>
      <c r="H48" s="75"/>
      <c r="I48" s="75"/>
      <c r="J48" s="7"/>
      <c r="K48" s="30"/>
      <c r="L48" s="7"/>
      <c r="M48" s="7"/>
      <c r="N48" s="7"/>
      <c r="O48" s="7"/>
      <c r="P48" s="10">
        <f t="shared" si="1"/>
        <v>0</v>
      </c>
    </row>
    <row r="49" spans="2:16" ht="15.75" customHeight="1" x14ac:dyDescent="0.3">
      <c r="B49" s="9"/>
      <c r="C49" s="11"/>
      <c r="D49" s="74"/>
      <c r="E49" s="75"/>
      <c r="F49" s="75"/>
      <c r="G49" s="75"/>
      <c r="H49" s="75"/>
      <c r="I49" s="75"/>
      <c r="J49" s="7"/>
      <c r="K49" s="30"/>
      <c r="L49" s="7"/>
      <c r="M49" s="7"/>
      <c r="N49" s="7"/>
      <c r="O49" s="7"/>
      <c r="P49" s="10">
        <f t="shared" si="1"/>
        <v>0</v>
      </c>
    </row>
    <row r="50" spans="2:16" ht="15.75" customHeight="1" x14ac:dyDescent="0.3">
      <c r="B50" s="9"/>
      <c r="C50" s="11"/>
      <c r="D50" s="74"/>
      <c r="E50" s="75"/>
      <c r="F50" s="75"/>
      <c r="G50" s="75"/>
      <c r="H50" s="75"/>
      <c r="I50" s="75"/>
      <c r="J50" s="7"/>
      <c r="K50" s="30"/>
      <c r="L50" s="7"/>
      <c r="M50" s="7"/>
      <c r="N50" s="7"/>
      <c r="O50" s="7"/>
      <c r="P50" s="10">
        <f t="shared" si="1"/>
        <v>0</v>
      </c>
    </row>
    <row r="51" spans="2:16" ht="15.75" customHeight="1" x14ac:dyDescent="0.3">
      <c r="B51" s="9"/>
      <c r="C51" s="11"/>
      <c r="D51" s="74"/>
      <c r="E51" s="75"/>
      <c r="F51" s="75"/>
      <c r="G51" s="75"/>
      <c r="H51" s="75"/>
      <c r="I51" s="75"/>
      <c r="J51" s="7"/>
      <c r="K51" s="30"/>
      <c r="L51" s="7"/>
      <c r="M51" s="7"/>
      <c r="N51" s="7"/>
      <c r="O51" s="7"/>
      <c r="P51" s="10">
        <f t="shared" si="1"/>
        <v>0</v>
      </c>
    </row>
    <row r="52" spans="2:16" ht="15.75" customHeight="1" x14ac:dyDescent="0.3">
      <c r="B52" s="9"/>
      <c r="C52" s="11"/>
      <c r="D52" s="74"/>
      <c r="E52" s="75"/>
      <c r="F52" s="75"/>
      <c r="G52" s="75"/>
      <c r="H52" s="75"/>
      <c r="I52" s="75"/>
      <c r="J52" s="7"/>
      <c r="K52" s="30"/>
      <c r="L52" s="7"/>
      <c r="M52" s="7"/>
      <c r="N52" s="7"/>
      <c r="O52" s="7"/>
      <c r="P52" s="10">
        <f t="shared" si="1"/>
        <v>0</v>
      </c>
    </row>
    <row r="53" spans="2:16" ht="15.75" customHeight="1" x14ac:dyDescent="0.3">
      <c r="B53" s="9"/>
      <c r="C53" s="6"/>
      <c r="D53" s="76"/>
      <c r="E53" s="75"/>
      <c r="F53" s="75"/>
      <c r="G53" s="75"/>
      <c r="H53" s="75"/>
      <c r="I53" s="75"/>
      <c r="J53" s="6"/>
      <c r="K53" s="25"/>
      <c r="L53" s="6"/>
      <c r="M53" s="6"/>
      <c r="N53" s="6"/>
      <c r="O53" s="6"/>
      <c r="P53" s="10">
        <f t="shared" si="1"/>
        <v>0</v>
      </c>
    </row>
    <row r="54" spans="2:16" ht="15.75" customHeight="1" x14ac:dyDescent="0.3">
      <c r="C54" s="47"/>
      <c r="D54" s="43"/>
      <c r="E54" s="3"/>
      <c r="H54" s="62" t="s">
        <v>126</v>
      </c>
      <c r="I54" s="57"/>
      <c r="J54" s="12">
        <f t="shared" ref="J54:O54" si="2">COUNTIF(J9:J53,"&gt;=70")</f>
        <v>16</v>
      </c>
      <c r="K54" s="12">
        <f t="shared" si="2"/>
        <v>16</v>
      </c>
      <c r="L54" s="12">
        <f t="shared" si="2"/>
        <v>16</v>
      </c>
      <c r="M54" s="12">
        <f t="shared" si="2"/>
        <v>0</v>
      </c>
      <c r="N54" s="12">
        <f t="shared" si="2"/>
        <v>0</v>
      </c>
      <c r="O54" s="12">
        <f t="shared" si="2"/>
        <v>0</v>
      </c>
      <c r="P54" s="13">
        <f>COUNTIF(P9:P48,"&gt;=70")</f>
        <v>0</v>
      </c>
    </row>
    <row r="55" spans="2:16" ht="15.75" customHeight="1" x14ac:dyDescent="0.3">
      <c r="C55" s="47"/>
      <c r="D55" s="43"/>
      <c r="E55" s="2"/>
      <c r="H55" s="63" t="s">
        <v>127</v>
      </c>
      <c r="I55" s="60"/>
      <c r="J55" s="14">
        <f t="shared" ref="J55:P55" si="3">COUNTIF(J9:J53,"&lt;70")</f>
        <v>0</v>
      </c>
      <c r="K55" s="14">
        <f t="shared" si="3"/>
        <v>19</v>
      </c>
      <c r="L55" s="14">
        <f t="shared" si="3"/>
        <v>19</v>
      </c>
      <c r="M55" s="14">
        <f t="shared" si="3"/>
        <v>35</v>
      </c>
      <c r="N55" s="14">
        <f t="shared" si="3"/>
        <v>35</v>
      </c>
      <c r="O55" s="14">
        <f t="shared" si="3"/>
        <v>35</v>
      </c>
      <c r="P55" s="14">
        <f t="shared" si="3"/>
        <v>45</v>
      </c>
    </row>
    <row r="56" spans="2:16" ht="15.75" customHeight="1" x14ac:dyDescent="0.3">
      <c r="C56" s="47"/>
      <c r="D56" s="43"/>
      <c r="E56" s="43"/>
      <c r="H56" s="63" t="s">
        <v>128</v>
      </c>
      <c r="I56" s="60"/>
      <c r="J56" s="14">
        <f>COUNT(J9:J53)</f>
        <v>16</v>
      </c>
      <c r="K56" s="14"/>
      <c r="L56" s="14">
        <f>COUNT(L9:L53)</f>
        <v>35</v>
      </c>
      <c r="M56" s="14">
        <f>COUNT(M9:M53)</f>
        <v>35</v>
      </c>
      <c r="N56" s="14">
        <f>COUNT(N9:N53)</f>
        <v>35</v>
      </c>
      <c r="O56" s="14">
        <f>COUNT(O9:O53)</f>
        <v>35</v>
      </c>
      <c r="P56" s="14">
        <f>COUNT(P9:P53)</f>
        <v>45</v>
      </c>
    </row>
    <row r="57" spans="2:16" ht="15.75" customHeight="1" x14ac:dyDescent="0.3">
      <c r="C57" s="47"/>
      <c r="D57" s="43"/>
      <c r="E57" s="3"/>
      <c r="H57" s="64" t="s">
        <v>129</v>
      </c>
      <c r="I57" s="60"/>
      <c r="J57" s="15">
        <f t="shared" ref="J57:P57" si="4">J54/J56</f>
        <v>1</v>
      </c>
      <c r="K57" s="16" t="e">
        <f t="shared" si="4"/>
        <v>#DIV/0!</v>
      </c>
      <c r="L57" s="16">
        <f t="shared" si="4"/>
        <v>0.45714285714285713</v>
      </c>
      <c r="M57" s="16">
        <f t="shared" si="4"/>
        <v>0</v>
      </c>
      <c r="N57" s="16">
        <f t="shared" si="4"/>
        <v>0</v>
      </c>
      <c r="O57" s="16">
        <f t="shared" si="4"/>
        <v>0</v>
      </c>
      <c r="P57" s="16">
        <f t="shared" si="4"/>
        <v>0</v>
      </c>
    </row>
    <row r="58" spans="2:16" ht="15.75" customHeight="1" x14ac:dyDescent="0.3">
      <c r="C58" s="47"/>
      <c r="D58" s="43"/>
      <c r="E58" s="3"/>
      <c r="H58" s="64" t="s">
        <v>130</v>
      </c>
      <c r="I58" s="60"/>
      <c r="J58" s="15">
        <f t="shared" ref="J58:P58" si="5">J55/J56</f>
        <v>0</v>
      </c>
      <c r="K58" s="15" t="e">
        <f t="shared" si="5"/>
        <v>#DIV/0!</v>
      </c>
      <c r="L58" s="16">
        <f t="shared" si="5"/>
        <v>0.54285714285714282</v>
      </c>
      <c r="M58" s="16">
        <f t="shared" si="5"/>
        <v>1</v>
      </c>
      <c r="N58" s="16">
        <f t="shared" si="5"/>
        <v>1</v>
      </c>
      <c r="O58" s="16">
        <f t="shared" si="5"/>
        <v>1</v>
      </c>
      <c r="P58" s="16">
        <f t="shared" si="5"/>
        <v>1</v>
      </c>
    </row>
    <row r="59" spans="2:16" ht="15.75" customHeight="1" x14ac:dyDescent="0.3">
      <c r="C59" s="47"/>
      <c r="D59" s="43"/>
      <c r="E59" s="2"/>
    </row>
    <row r="60" spans="2:16" ht="15.75" customHeight="1" x14ac:dyDescent="0.3">
      <c r="C60" s="3"/>
      <c r="D60" s="3"/>
      <c r="E60" s="2"/>
    </row>
    <row r="61" spans="2:16" ht="15.75" customHeight="1" x14ac:dyDescent="0.3">
      <c r="J61" s="65"/>
      <c r="K61" s="56"/>
      <c r="L61" s="56"/>
      <c r="M61" s="56"/>
      <c r="N61" s="56"/>
    </row>
    <row r="62" spans="2:16" ht="15.75" customHeight="1" x14ac:dyDescent="0.3">
      <c r="J62" s="66" t="s">
        <v>131</v>
      </c>
      <c r="K62" s="50"/>
      <c r="L62" s="50"/>
      <c r="M62" s="50"/>
      <c r="N62" s="50"/>
    </row>
    <row r="63" spans="2:16" ht="15.75" customHeight="1" x14ac:dyDescent="0.3"/>
    <row r="64" spans="2:16" ht="15.75" customHeight="1" x14ac:dyDescent="0.3"/>
    <row r="65" spans="2:5" ht="15.75" customHeight="1" x14ac:dyDescent="0.3"/>
    <row r="66" spans="2:5" ht="15.75" customHeight="1" x14ac:dyDescent="0.3">
      <c r="B66">
        <v>1</v>
      </c>
      <c r="C66" t="s">
        <v>132</v>
      </c>
      <c r="D66" t="s">
        <v>133</v>
      </c>
      <c r="E66" t="s">
        <v>134</v>
      </c>
    </row>
    <row r="67" spans="2:5" ht="15.75" customHeight="1" x14ac:dyDescent="0.3">
      <c r="B67">
        <v>2</v>
      </c>
      <c r="C67" t="s">
        <v>135</v>
      </c>
      <c r="D67" t="s">
        <v>136</v>
      </c>
      <c r="E67" t="s">
        <v>137</v>
      </c>
    </row>
    <row r="68" spans="2:5" ht="15.75" customHeight="1" x14ac:dyDescent="0.3">
      <c r="B68">
        <v>3</v>
      </c>
      <c r="C68" t="s">
        <v>138</v>
      </c>
      <c r="D68" t="s">
        <v>139</v>
      </c>
      <c r="E68" t="s">
        <v>140</v>
      </c>
    </row>
    <row r="69" spans="2:5" ht="15" customHeight="1" x14ac:dyDescent="0.3">
      <c r="B69">
        <v>4</v>
      </c>
      <c r="C69" t="s">
        <v>141</v>
      </c>
      <c r="D69" t="s">
        <v>142</v>
      </c>
      <c r="E69" t="s">
        <v>143</v>
      </c>
    </row>
    <row r="70" spans="2:5" ht="15" customHeight="1" x14ac:dyDescent="0.3">
      <c r="B70">
        <v>5</v>
      </c>
      <c r="C70" t="s">
        <v>144</v>
      </c>
      <c r="D70" t="s">
        <v>145</v>
      </c>
      <c r="E70" t="s">
        <v>146</v>
      </c>
    </row>
    <row r="71" spans="2:5" ht="15" customHeight="1" x14ac:dyDescent="0.3">
      <c r="B71">
        <v>6</v>
      </c>
      <c r="C71" t="s">
        <v>147</v>
      </c>
      <c r="D71" t="s">
        <v>148</v>
      </c>
      <c r="E71" t="s">
        <v>149</v>
      </c>
    </row>
    <row r="72" spans="2:5" ht="15" customHeight="1" x14ac:dyDescent="0.3">
      <c r="B72">
        <v>7</v>
      </c>
      <c r="C72" t="s">
        <v>150</v>
      </c>
      <c r="D72" t="s">
        <v>151</v>
      </c>
      <c r="E72" t="s">
        <v>152</v>
      </c>
    </row>
    <row r="73" spans="2:5" ht="15" customHeight="1" x14ac:dyDescent="0.3">
      <c r="B73">
        <v>8</v>
      </c>
      <c r="C73" t="s">
        <v>153</v>
      </c>
      <c r="D73" t="s">
        <v>154</v>
      </c>
      <c r="E73" t="s">
        <v>155</v>
      </c>
    </row>
    <row r="74" spans="2:5" ht="15" customHeight="1" x14ac:dyDescent="0.3">
      <c r="B74">
        <v>9</v>
      </c>
      <c r="C74" t="s">
        <v>156</v>
      </c>
      <c r="D74" t="s">
        <v>54</v>
      </c>
      <c r="E74" t="s">
        <v>157</v>
      </c>
    </row>
    <row r="75" spans="2:5" ht="15" customHeight="1" x14ac:dyDescent="0.3">
      <c r="B75">
        <v>10</v>
      </c>
      <c r="C75" t="s">
        <v>158</v>
      </c>
      <c r="D75" t="s">
        <v>159</v>
      </c>
      <c r="E75" t="s">
        <v>160</v>
      </c>
    </row>
    <row r="76" spans="2:5" ht="15" customHeight="1" x14ac:dyDescent="0.3">
      <c r="B76">
        <v>11</v>
      </c>
      <c r="C76" t="s">
        <v>161</v>
      </c>
      <c r="D76" t="s">
        <v>162</v>
      </c>
      <c r="E76" t="s">
        <v>163</v>
      </c>
    </row>
    <row r="77" spans="2:5" ht="15" customHeight="1" x14ac:dyDescent="0.3">
      <c r="B77">
        <v>12</v>
      </c>
      <c r="C77" t="s">
        <v>164</v>
      </c>
      <c r="D77" t="s">
        <v>165</v>
      </c>
      <c r="E77" t="s">
        <v>166</v>
      </c>
    </row>
    <row r="78" spans="2:5" ht="15" customHeight="1" x14ac:dyDescent="0.3">
      <c r="B78">
        <v>13</v>
      </c>
      <c r="C78" t="s">
        <v>167</v>
      </c>
      <c r="D78" t="s">
        <v>110</v>
      </c>
      <c r="E78" t="s">
        <v>168</v>
      </c>
    </row>
    <row r="79" spans="2:5" ht="15" customHeight="1" x14ac:dyDescent="0.3">
      <c r="B79">
        <v>14</v>
      </c>
      <c r="C79" t="s">
        <v>169</v>
      </c>
      <c r="D79" t="s">
        <v>170</v>
      </c>
      <c r="E79" t="s">
        <v>171</v>
      </c>
    </row>
    <row r="80" spans="2:5" ht="15" customHeight="1" x14ac:dyDescent="0.3">
      <c r="B80">
        <v>15</v>
      </c>
      <c r="C80" t="s">
        <v>172</v>
      </c>
      <c r="D80" t="s">
        <v>173</v>
      </c>
      <c r="E80" t="s">
        <v>174</v>
      </c>
    </row>
    <row r="81" spans="2:5" ht="14.4" x14ac:dyDescent="0.3">
      <c r="B81">
        <v>16</v>
      </c>
      <c r="C81" t="s">
        <v>175</v>
      </c>
      <c r="D81" t="s">
        <v>173</v>
      </c>
      <c r="E81" t="s">
        <v>176</v>
      </c>
    </row>
  </sheetData>
  <mergeCells count="101">
    <mergeCell ref="C59:D59"/>
    <mergeCell ref="J61:N61"/>
    <mergeCell ref="J62:N62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40:F40"/>
    <mergeCell ref="G40:I40"/>
    <mergeCell ref="D41:F41"/>
    <mergeCell ref="G41:I41"/>
    <mergeCell ref="D42:F42"/>
    <mergeCell ref="G42:I42"/>
    <mergeCell ref="D43:F43"/>
    <mergeCell ref="G43:I43"/>
    <mergeCell ref="D44:I4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25:F25"/>
    <mergeCell ref="G25:I25"/>
    <mergeCell ref="D26:F26"/>
    <mergeCell ref="G26:I26"/>
    <mergeCell ref="D27:F27"/>
    <mergeCell ref="G27:I27"/>
    <mergeCell ref="D28:F28"/>
    <mergeCell ref="G28:I28"/>
    <mergeCell ref="D29:F29"/>
    <mergeCell ref="G29:I29"/>
    <mergeCell ref="D20:F20"/>
    <mergeCell ref="G20:I20"/>
    <mergeCell ref="D21:F21"/>
    <mergeCell ref="G21:I21"/>
    <mergeCell ref="D22:F22"/>
    <mergeCell ref="G22:I22"/>
    <mergeCell ref="D23:F23"/>
    <mergeCell ref="G23:I23"/>
    <mergeCell ref="D24:F24"/>
    <mergeCell ref="G24:I24"/>
    <mergeCell ref="D15:F15"/>
    <mergeCell ref="G15:I15"/>
    <mergeCell ref="D16:F16"/>
    <mergeCell ref="G16:I16"/>
    <mergeCell ref="D17:F17"/>
    <mergeCell ref="G17:I17"/>
    <mergeCell ref="D18:F18"/>
    <mergeCell ref="G18:I18"/>
    <mergeCell ref="D19:F19"/>
    <mergeCell ref="G19:I19"/>
    <mergeCell ref="D10:F10"/>
    <mergeCell ref="G10:I10"/>
    <mergeCell ref="D11:F11"/>
    <mergeCell ref="G11:I11"/>
    <mergeCell ref="D12:F12"/>
    <mergeCell ref="G12:I12"/>
    <mergeCell ref="D13:F13"/>
    <mergeCell ref="G13:I13"/>
    <mergeCell ref="D14:F14"/>
    <mergeCell ref="G14:I14"/>
    <mergeCell ref="B2:N2"/>
    <mergeCell ref="C3:N3"/>
    <mergeCell ref="D4:G4"/>
    <mergeCell ref="J4:K4"/>
    <mergeCell ref="D6:G6"/>
    <mergeCell ref="I6:J6"/>
    <mergeCell ref="K6:N6"/>
    <mergeCell ref="D8:I8"/>
    <mergeCell ref="D9:F9"/>
    <mergeCell ref="G9:I9"/>
  </mergeCells>
  <pageMargins left="0.23611099999999999" right="0.23611099999999999" top="0.74791700000000005" bottom="0.74791700000000005" header="0" footer="0"/>
  <pageSetup scale="75" fitToWidth="0"/>
  <extLst>
    <ext uri="smNativeData">
      <pm:sheetPrefs xmlns:pm="smNativeData" day="174724333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202A PROBAYESTA</vt:lpstr>
      <vt:lpstr>211A CALC INTE</vt:lpstr>
      <vt:lpstr>810B SEGUINF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ITSSAT</dc:creator>
  <cp:keywords/>
  <dc:description/>
  <cp:lastModifiedBy>tonatiuh sosme sanchez</cp:lastModifiedBy>
  <cp:revision>0</cp:revision>
  <cp:lastPrinted>2023-03-20T21:13:53Z</cp:lastPrinted>
  <dcterms:created xsi:type="dcterms:W3CDTF">2023-03-14T01:16:59Z</dcterms:created>
  <dcterms:modified xsi:type="dcterms:W3CDTF">2025-05-16T22:26:53Z</dcterms:modified>
</cp:coreProperties>
</file>